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77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_A65700">'[6]MTO REV.2(ARMOR)'!#REF!</definedName>
    <definedName name="__A65800">'[6]MTO REV.2(ARMOR)'!#REF!</definedName>
    <definedName name="__A66000">'[6]MTO REV.2(ARMOR)'!#REF!</definedName>
    <definedName name="__A67000">'[6]MTO REV.2(ARMOR)'!#REF!</definedName>
    <definedName name="__A68000">'[6]MTO REV.2(ARMOR)'!#REF!</definedName>
    <definedName name="__A70000">'[6]MTO REV.2(ARMOR)'!#REF!</definedName>
    <definedName name="__A75000">'[6]MTO REV.2(ARMOR)'!#REF!</definedName>
    <definedName name="__A85000">'[6]MTO REV.2(ARMOR)'!#REF!</definedName>
    <definedName name="__CON1">#REF!</definedName>
    <definedName name="__CON2">#REF!</definedName>
    <definedName name="__NET2">#REF!</definedName>
    <definedName name="_1">#N/A</definedName>
    <definedName name="_1000A01">#N/A</definedName>
    <definedName name="_2">#N/A</definedName>
    <definedName name="_A65700">'[6]MTO REV.2(ARMOR)'!#REF!</definedName>
    <definedName name="_A65800">'[6]MTO REV.2(ARMOR)'!#REF!</definedName>
    <definedName name="_A66000">'[6]MTO REV.2(ARMOR)'!#REF!</definedName>
    <definedName name="_A67000">'[6]MTO REV.2(ARMOR)'!#REF!</definedName>
    <definedName name="_A68000">'[6]MTO REV.2(ARMOR)'!#REF!</definedName>
    <definedName name="_A70000">'[6]MTO REV.2(ARMOR)'!#REF!</definedName>
    <definedName name="_A75000">'[6]MTO REV.2(ARMOR)'!#REF!</definedName>
    <definedName name="_A85000">'[6]MTO REV.2(ARMOR)'!#REF!</definedName>
    <definedName name="_CON1">#REF!</definedName>
    <definedName name="_CON2">#REF!</definedName>
    <definedName name="_Fill" hidden="1">#REF!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AA">'[8]MTL$-INTER'!#REF!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'[9]MTO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RITERIA">'[10]SILICATE'!#REF!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[11]!DataFilter</definedName>
    <definedName name="DataSort">[11]!DataSort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'[10]SILICATE'!#REF!</definedName>
    <definedName name="FACTOR">#REF!</definedName>
    <definedName name="FP">'[4]COAT&amp;WRAP-QIOT-#3'!#REF!</definedName>
    <definedName name="GoBack" localSheetId="1">[11]!GoBack</definedName>
    <definedName name="GoBack">[11]!GoBack</definedName>
    <definedName name="GPT_GROUNDING_PT">'[12]NEW-PANEL'!#REF!</definedName>
    <definedName name="HocPhan" localSheetId="0">'[2]DEF'!$A$3:$A$199</definedName>
    <definedName name="HocPhan" localSheetId="1">#REF!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 localSheetId="1">#REF!</definedName>
    <definedName name="hp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OTHER_PANEL">'[12]NEW-PANEL'!#REF!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'[12]NEW-PANEL'!#REF!</definedName>
    <definedName name="PM">'[13]IBASE'!$AH$16:$AV$110</definedName>
    <definedName name="PRICE">#REF!</definedName>
    <definedName name="PRICE1">#REF!</definedName>
    <definedName name="Print_Area_MI">'[14]ESTI.'!$A$1:$U$52</definedName>
    <definedName name="_xlnm.Print_Titles" localSheetId="0">'77'!$8:$8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'[13]IBASE'!$AH$7:$AL$14</definedName>
    <definedName name="SCH">#REF!</definedName>
    <definedName name="SIZE">#REF!</definedName>
    <definedName name="SORT">#REF!</definedName>
    <definedName name="SORT_AREA">'[14]DI-ESTI'!$A$8:$R$489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'[12]NEW-PANEL'!#REF!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<sst xmlns="http://schemas.openxmlformats.org/spreadsheetml/2006/main" count="199" uniqueCount="132">
  <si>
    <t xml:space="preserve">       UBND TỈNH QUẢNG NGÃI</t>
  </si>
  <si>
    <t>CỘNG HOÀ XÃ HỘI CHỦ NGHĨA VIỆT NAM</t>
  </si>
  <si>
    <t>TRƯỜNG ĐH PHẠM VĂN ĐỒNG</t>
  </si>
  <si>
    <t>Độc lập - Tự do- Hạnh phúc</t>
  </si>
  <si>
    <t>DANH SÁCH LỚP HỌC CẢI THIỆN ĐIỂM, HỌC LẠI</t>
  </si>
  <si>
    <t>HỌC KỲ HÈ - NĂM HỌC 2014 - 2015</t>
  </si>
  <si>
    <t>HỌC PHẦN: TOÁN CAO CẤP C; SỐ TÍN CHỈ: 3</t>
  </si>
  <si>
    <t>Toán cao cấp C</t>
  </si>
  <si>
    <t>TT</t>
  </si>
  <si>
    <t>Thời gian</t>
  </si>
  <si>
    <t>MSSV</t>
  </si>
  <si>
    <t>Họ và Tên</t>
  </si>
  <si>
    <t>Ngày sinh</t>
  </si>
  <si>
    <t>Lớp</t>
  </si>
  <si>
    <t>Ghi chú</t>
  </si>
  <si>
    <t>12C140212121</t>
  </si>
  <si>
    <t>Lê Tấn</t>
  </si>
  <si>
    <t>Hà</t>
  </si>
  <si>
    <t>CSH12</t>
  </si>
  <si>
    <t/>
  </si>
  <si>
    <t>12C140212125</t>
  </si>
  <si>
    <t>Trần Xuân</t>
  </si>
  <si>
    <t>Hiệu</t>
  </si>
  <si>
    <t>12C140212133</t>
  </si>
  <si>
    <t>Hồ Văn</t>
  </si>
  <si>
    <t>Minh</t>
  </si>
  <si>
    <t>12C140212147</t>
  </si>
  <si>
    <t>Mai Văn</t>
  </si>
  <si>
    <t>Tình</t>
  </si>
  <si>
    <t>14C140212001</t>
  </si>
  <si>
    <t>Nguyễn Thị Thúy</t>
  </si>
  <si>
    <t>An</t>
  </si>
  <si>
    <t>CSH14A</t>
  </si>
  <si>
    <t>Học lại</t>
  </si>
  <si>
    <t>14C140212006</t>
  </si>
  <si>
    <t>Hường Nguyễn Mỹ</t>
  </si>
  <si>
    <t>Duyên</t>
  </si>
  <si>
    <t>14C140212018</t>
  </si>
  <si>
    <t>Đoàn Thị Ly</t>
  </si>
  <si>
    <t>Ly</t>
  </si>
  <si>
    <t>14C140212099</t>
  </si>
  <si>
    <t>Phan Long</t>
  </si>
  <si>
    <t>Ngân</t>
  </si>
  <si>
    <t>14C140212029</t>
  </si>
  <si>
    <t>Nguyễn Thị</t>
  </si>
  <si>
    <t>Phấn</t>
  </si>
  <si>
    <t>14C140212027</t>
  </si>
  <si>
    <t>Trần Ngọc</t>
  </si>
  <si>
    <t>Tài</t>
  </si>
  <si>
    <t>14C140212077</t>
  </si>
  <si>
    <t>Nguyễn Diệu</t>
  </si>
  <si>
    <t>Thu</t>
  </si>
  <si>
    <t>14C140212031</t>
  </si>
  <si>
    <t>Lê Thị</t>
  </si>
  <si>
    <t>14C140212032</t>
  </si>
  <si>
    <t>Đinh Văn</t>
  </si>
  <si>
    <t>Triều</t>
  </si>
  <si>
    <t>14C140212036</t>
  </si>
  <si>
    <t>Phạm Thị Cẩm</t>
  </si>
  <si>
    <t>Trúc</t>
  </si>
  <si>
    <t>14C140212049</t>
  </si>
  <si>
    <t>Võ Thị Hồng</t>
  </si>
  <si>
    <t>Đào</t>
  </si>
  <si>
    <t>CSH14B</t>
  </si>
  <si>
    <t>14C140212065</t>
  </si>
  <si>
    <t>Nguyễn Hữu</t>
  </si>
  <si>
    <t>Hậu</t>
  </si>
  <si>
    <t>14C140212056</t>
  </si>
  <si>
    <t>Bùi Thị Kim</t>
  </si>
  <si>
    <t>Hương</t>
  </si>
  <si>
    <t>14C140212067</t>
  </si>
  <si>
    <t>Trần Đức Minh</t>
  </si>
  <si>
    <t>Khôi</t>
  </si>
  <si>
    <t>14C140212061</t>
  </si>
  <si>
    <t>My</t>
  </si>
  <si>
    <t>14C140212111</t>
  </si>
  <si>
    <t>Lê Thị Thúy</t>
  </si>
  <si>
    <t>Vân</t>
  </si>
  <si>
    <t>12C340301076</t>
  </si>
  <si>
    <t>Nguyễn Minh</t>
  </si>
  <si>
    <t>Phúc</t>
  </si>
  <si>
    <t>CKT12B</t>
  </si>
  <si>
    <t>13C340301003</t>
  </si>
  <si>
    <t>Trần Mỹ</t>
  </si>
  <si>
    <t>Dung</t>
  </si>
  <si>
    <t>CKT13</t>
  </si>
  <si>
    <t>13C340301004</t>
  </si>
  <si>
    <t>Trần Thị</t>
  </si>
  <si>
    <t>13C340301006</t>
  </si>
  <si>
    <t>Võ Thị Mỹ</t>
  </si>
  <si>
    <t>13C340301013</t>
  </si>
  <si>
    <t>Nguyễn Thị Phi</t>
  </si>
  <si>
    <t>Lài</t>
  </si>
  <si>
    <t>13C340301018</t>
  </si>
  <si>
    <t>Võ Thị</t>
  </si>
  <si>
    <t>Nga</t>
  </si>
  <si>
    <t>13C340301023</t>
  </si>
  <si>
    <t>Nguyễn Thị Bích</t>
  </si>
  <si>
    <t>Phước</t>
  </si>
  <si>
    <t>13C340301034</t>
  </si>
  <si>
    <t>Nguyễn Thị Thùy</t>
  </si>
  <si>
    <t>Trang</t>
  </si>
  <si>
    <t>14C340301006</t>
  </si>
  <si>
    <t>Loan</t>
  </si>
  <si>
    <t>CKT14</t>
  </si>
  <si>
    <t>14C340301010</t>
  </si>
  <si>
    <t>Thương</t>
  </si>
  <si>
    <t>14C340301015</t>
  </si>
  <si>
    <t>Nguyễn Thị Thu</t>
  </si>
  <si>
    <t>Quảng Ngãi, ngày 15 tháng 6 năm 2015</t>
  </si>
  <si>
    <t>PHÒNG ĐÀO TẠO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</si>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</sst>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5" applyFont="1">
      <alignment/>
      <protection/>
    </xf>
    <xf numFmtId="0" fontId="20" fillId="0" borderId="0" xfId="57" applyFont="1" applyAlignment="1">
      <alignment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20" fillId="33" borderId="10" xfId="57" applyFont="1" applyFill="1" applyBorder="1" applyAlignment="1">
      <alignment horizontal="center" vertical="center"/>
      <protection/>
    </xf>
    <xf numFmtId="0" fontId="20" fillId="33" borderId="11" xfId="57" applyFont="1" applyFill="1" applyBorder="1" applyAlignment="1">
      <alignment horizontal="center" vertical="center"/>
      <protection/>
    </xf>
    <xf numFmtId="0" fontId="20" fillId="33" borderId="12" xfId="57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0" fontId="19" fillId="0" borderId="13" xfId="57" applyFont="1" applyBorder="1" applyAlignment="1">
      <alignment horizontal="center" vertical="center"/>
      <protection/>
    </xf>
    <xf numFmtId="164" fontId="22" fillId="0" borderId="13" xfId="55" applyNumberFormat="1" applyFont="1" applyBorder="1">
      <alignment/>
      <protection/>
    </xf>
    <xf numFmtId="0" fontId="19" fillId="0" borderId="13" xfId="55" applyFont="1" applyBorder="1" applyAlignment="1">
      <alignment horizontal="center"/>
      <protection/>
    </xf>
    <xf numFmtId="0" fontId="19" fillId="0" borderId="14" xfId="55" applyFont="1" applyBorder="1">
      <alignment/>
      <protection/>
    </xf>
    <xf numFmtId="0" fontId="19" fillId="0" borderId="15" xfId="55" applyFont="1" applyBorder="1">
      <alignment/>
      <protection/>
    </xf>
    <xf numFmtId="0" fontId="19" fillId="0" borderId="16" xfId="57" applyFont="1" applyBorder="1" applyAlignment="1">
      <alignment horizontal="center" vertical="center"/>
      <protection/>
    </xf>
    <xf numFmtId="164" fontId="22" fillId="0" borderId="16" xfId="55" applyNumberFormat="1" applyFont="1" applyBorder="1">
      <alignment/>
      <protection/>
    </xf>
    <xf numFmtId="0" fontId="19" fillId="0" borderId="16" xfId="55" applyFont="1" applyBorder="1" applyAlignment="1">
      <alignment horizontal="center"/>
      <protection/>
    </xf>
    <xf numFmtId="0" fontId="19" fillId="0" borderId="17" xfId="55" applyFont="1" applyBorder="1">
      <alignment/>
      <protection/>
    </xf>
    <xf numFmtId="0" fontId="19" fillId="0" borderId="18" xfId="55" applyFont="1" applyBorder="1">
      <alignment/>
      <protection/>
    </xf>
    <xf numFmtId="0" fontId="19" fillId="0" borderId="16" xfId="55" applyFont="1" applyBorder="1" applyAlignment="1">
      <alignment horizontal="center" shrinkToFit="1"/>
      <protection/>
    </xf>
    <xf numFmtId="0" fontId="19" fillId="0" borderId="19" xfId="57" applyFont="1" applyBorder="1">
      <alignment/>
      <protection/>
    </xf>
    <xf numFmtId="0" fontId="19" fillId="0" borderId="19" xfId="57" applyFont="1" applyBorder="1" applyAlignment="1">
      <alignment horizont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left"/>
      <protection/>
    </xf>
    <xf numFmtId="0" fontId="1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8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18" fillId="0" borderId="0" xfId="56">
      <alignment/>
      <protection/>
    </xf>
    <xf numFmtId="0" fontId="20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20" xfId="56" applyFont="1" applyBorder="1" applyAlignment="1">
      <alignment horizontal="center" vertical="center"/>
      <protection/>
    </xf>
    <xf numFmtId="0" fontId="24" fillId="0" borderId="21" xfId="56" applyFont="1" applyBorder="1" applyAlignment="1">
      <alignment horizontal="center" vertical="center"/>
      <protection/>
    </xf>
    <xf numFmtId="0" fontId="24" fillId="0" borderId="22" xfId="56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27" fillId="0" borderId="23" xfId="56" applyFont="1" applyBorder="1" applyAlignment="1">
      <alignment horizontal="center" vertical="center"/>
      <protection/>
    </xf>
    <xf numFmtId="0" fontId="27" fillId="0" borderId="12" xfId="56" applyFont="1" applyBorder="1" applyAlignment="1">
      <alignment horizontal="center" vertical="center"/>
      <protection/>
    </xf>
    <xf numFmtId="0" fontId="27" fillId="0" borderId="20" xfId="56" applyFont="1" applyFill="1" applyBorder="1" applyAlignment="1">
      <alignment horizontal="center" vertical="center" wrapText="1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5" xfId="56" applyFont="1" applyBorder="1" applyAlignment="1">
      <alignment horizontal="center" vertical="center"/>
      <protection/>
    </xf>
    <xf numFmtId="0" fontId="24" fillId="0" borderId="26" xfId="56" applyFont="1" applyBorder="1" applyAlignment="1">
      <alignment horizontal="center" vertical="center"/>
      <protection/>
    </xf>
    <xf numFmtId="0" fontId="24" fillId="0" borderId="24" xfId="56" applyFont="1" applyFill="1" applyBorder="1" applyAlignment="1">
      <alignment horizontal="center"/>
      <protection/>
    </xf>
    <xf numFmtId="0" fontId="27" fillId="0" borderId="24" xfId="56" applyFont="1" applyFill="1" applyBorder="1" applyAlignment="1">
      <alignment horizontal="center" vertical="center" wrapText="1"/>
      <protection/>
    </xf>
    <xf numFmtId="0" fontId="18" fillId="0" borderId="10" xfId="56" applyBorder="1" applyAlignment="1">
      <alignment horizontal="center"/>
      <protection/>
    </xf>
    <xf numFmtId="0" fontId="18" fillId="0" borderId="11" xfId="56" applyBorder="1" applyAlignment="1">
      <alignment horizontal="center"/>
      <protection/>
    </xf>
    <xf numFmtId="0" fontId="18" fillId="0" borderId="11" xfId="56" applyBorder="1">
      <alignment/>
      <protection/>
    </xf>
    <xf numFmtId="0" fontId="18" fillId="0" borderId="23" xfId="56" applyBorder="1">
      <alignment/>
      <protection/>
    </xf>
    <xf numFmtId="165" fontId="18" fillId="0" borderId="10" xfId="56" applyNumberFormat="1" applyBorder="1" applyAlignment="1">
      <alignment horizontal="center"/>
      <protection/>
    </xf>
    <xf numFmtId="0" fontId="18" fillId="0" borderId="10" xfId="56" applyBorder="1">
      <alignment/>
      <protection/>
    </xf>
    <xf numFmtId="0" fontId="28" fillId="0" borderId="19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u-1.xl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</sheetNames>
    <sheetDataSet>
      <sheetData sheetId="0">
        <row r="5">
          <cell r="B5" t="str">
            <v>Âm nhạc 1</v>
          </cell>
          <cell r="C5">
            <v>2</v>
          </cell>
        </row>
        <row r="6">
          <cell r="B6" t="str">
            <v>AutoCAD</v>
          </cell>
          <cell r="C6">
            <v>2</v>
          </cell>
        </row>
        <row r="7">
          <cell r="B7" t="str">
            <v>Cơ học</v>
          </cell>
          <cell r="C7">
            <v>4</v>
          </cell>
        </row>
        <row r="8">
          <cell r="B8" t="str">
            <v>Cơ lý thuyết</v>
          </cell>
          <cell r="C8">
            <v>3</v>
          </cell>
        </row>
        <row r="9">
          <cell r="B9" t="str">
            <v>Cơ sở lý thuyết tập hợp và logic toán</v>
          </cell>
          <cell r="C9">
            <v>2</v>
          </cell>
        </row>
        <row r="10">
          <cell r="B10" t="str">
            <v>Công nghệ chế tạo máy 1</v>
          </cell>
          <cell r="C10">
            <v>4</v>
          </cell>
        </row>
        <row r="11">
          <cell r="B11" t="str">
            <v>Công tác Đội TNTP Hồ Chí Minh</v>
          </cell>
          <cell r="C11">
            <v>2</v>
          </cell>
        </row>
        <row r="12">
          <cell r="B12" t="str">
            <v>Đại cương mỹ học</v>
          </cell>
          <cell r="C12">
            <v>2</v>
          </cell>
        </row>
        <row r="13">
          <cell r="B13" t="str">
            <v>Đại số tuyến tính</v>
          </cell>
          <cell r="C13">
            <v>3</v>
          </cell>
        </row>
        <row r="14">
          <cell r="B14" t="str">
            <v>Dẫn luận ngôn ngữ học</v>
          </cell>
          <cell r="C14">
            <v>2</v>
          </cell>
        </row>
        <row r="15">
          <cell r="B15" t="str">
            <v>Dân tộc học đại cương</v>
          </cell>
          <cell r="C15">
            <v>2</v>
          </cell>
        </row>
        <row r="16">
          <cell r="B16" t="str">
            <v>Địa lý kinh tế - xã hội đại cương 2</v>
          </cell>
          <cell r="C16">
            <v>3</v>
          </cell>
        </row>
        <row r="17">
          <cell r="B17" t="str">
            <v>Địa lý tự nhiên đại cương 1</v>
          </cell>
          <cell r="C17">
            <v>4</v>
          </cell>
        </row>
        <row r="18">
          <cell r="B18" t="str">
            <v>Địa lý tự nhiên đại cương 2</v>
          </cell>
          <cell r="C18">
            <v>3</v>
          </cell>
        </row>
        <row r="19">
          <cell r="B19" t="str">
            <v>Điện học</v>
          </cell>
          <cell r="C19">
            <v>4</v>
          </cell>
        </row>
        <row r="20">
          <cell r="B20" t="str">
            <v>Điện tử số</v>
          </cell>
          <cell r="C20">
            <v>2</v>
          </cell>
        </row>
        <row r="21">
          <cell r="B21" t="str">
            <v>Động vật học có xương sống</v>
          </cell>
          <cell r="C21">
            <v>3</v>
          </cell>
        </row>
        <row r="22">
          <cell r="B22" t="str">
            <v>Dung sai - Kỹ thuật đo</v>
          </cell>
          <cell r="C22">
            <v>2</v>
          </cell>
        </row>
        <row r="23">
          <cell r="B23" t="str">
            <v>Đường lối CM của Đảng CSVN</v>
          </cell>
          <cell r="C23">
            <v>3</v>
          </cell>
        </row>
        <row r="24">
          <cell r="B24" t="str">
            <v>Giải phẫu – Sinh lý người</v>
          </cell>
          <cell r="C24">
            <v>4</v>
          </cell>
        </row>
        <row r="25">
          <cell r="B25" t="str">
            <v>Giáo dục học đại cương (Lớp A)</v>
          </cell>
          <cell r="C25">
            <v>2</v>
          </cell>
        </row>
        <row r="26">
          <cell r="B26" t="str">
            <v>Giáo dục học đại cương (Lớp B)</v>
          </cell>
          <cell r="C26">
            <v>2</v>
          </cell>
        </row>
        <row r="27">
          <cell r="B27" t="str">
            <v>Giáo dục thể chất 1</v>
          </cell>
          <cell r="C27">
            <v>2</v>
          </cell>
        </row>
        <row r="28">
          <cell r="B28" t="str">
            <v>Hệ quản trị cơ sở dữ liệu 2 (SQL Server)</v>
          </cell>
          <cell r="C28">
            <v>2</v>
          </cell>
        </row>
        <row r="29">
          <cell r="B29" t="str">
            <v>Hình họa - Vẽ kỹ thuật</v>
          </cell>
          <cell r="C29">
            <v>4</v>
          </cell>
        </row>
        <row r="30">
          <cell r="B30" t="str">
            <v>Hình học giải tích</v>
          </cell>
          <cell r="C30">
            <v>2</v>
          </cell>
        </row>
        <row r="31">
          <cell r="B31" t="str">
            <v>Hình thái – Giải phẫu thực vật</v>
          </cell>
          <cell r="C31">
            <v>3</v>
          </cell>
        </row>
        <row r="32">
          <cell r="B32" t="str">
            <v>Hóa học đại cương A</v>
          </cell>
          <cell r="C32">
            <v>2</v>
          </cell>
        </row>
        <row r="33">
          <cell r="B33" t="str">
            <v>Hóa sinh học</v>
          </cell>
          <cell r="C33">
            <v>3</v>
          </cell>
        </row>
        <row r="34">
          <cell r="B34" t="str">
            <v>Hoạt động dạy học ở trường trung học cơ sở</v>
          </cell>
          <cell r="C34">
            <v>2</v>
          </cell>
        </row>
        <row r="35">
          <cell r="B35" t="str">
            <v>Hoạt động giáo dục ở trường trung học cơ sở</v>
          </cell>
          <cell r="C35">
            <v>2</v>
          </cell>
        </row>
        <row r="36">
          <cell r="B36" t="str">
            <v>Kế toán tài chính 1</v>
          </cell>
          <cell r="C36">
            <v>4</v>
          </cell>
        </row>
        <row r="37">
          <cell r="B37" t="str">
            <v>Kiến trúc máy tính và hợp ngữ</v>
          </cell>
          <cell r="C37">
            <v>4</v>
          </cell>
        </row>
        <row r="38">
          <cell r="B38" t="str">
            <v>Kinh tế vi mô</v>
          </cell>
          <cell r="C38">
            <v>2</v>
          </cell>
        </row>
        <row r="39">
          <cell r="B39" t="str">
            <v>Kỹ thuật an toàn</v>
          </cell>
          <cell r="C39">
            <v>2</v>
          </cell>
        </row>
        <row r="40">
          <cell r="B40" t="str">
            <v>Lịch sử thế giới cổ đại</v>
          </cell>
          <cell r="C40">
            <v>2</v>
          </cell>
        </row>
        <row r="41">
          <cell r="B41" t="str">
            <v>Lịch sử văn minh thế giới</v>
          </cell>
          <cell r="C41">
            <v>3</v>
          </cell>
        </row>
        <row r="42">
          <cell r="B42" t="str">
            <v>Lịch sử Việt Nam từ nguồn gốc đến thế kỷ X</v>
          </cell>
          <cell r="C42">
            <v>2</v>
          </cell>
        </row>
        <row r="43">
          <cell r="B43" t="str">
            <v>Lịch sử Việt Nam từ nửa sau thế kỷ XVI đến năm 1858</v>
          </cell>
          <cell r="C43">
            <v>3</v>
          </cell>
        </row>
        <row r="44">
          <cell r="B44" t="str">
            <v>Lý luận văn học 1</v>
          </cell>
          <cell r="C44">
            <v>2</v>
          </cell>
        </row>
        <row r="45">
          <cell r="B45" t="str">
            <v>Lý thuyết số</v>
          </cell>
          <cell r="C45">
            <v>2</v>
          </cell>
        </row>
        <row r="46">
          <cell r="B46" t="str">
            <v>Mạch điện</v>
          </cell>
          <cell r="C46">
            <v>3</v>
          </cell>
        </row>
        <row r="47">
          <cell r="B47" t="str">
            <v>Nghề giáo viên mầm non</v>
          </cell>
          <cell r="C47">
            <v>2</v>
          </cell>
        </row>
        <row r="48">
          <cell r="B48" t="str">
            <v>Ngôn ngữ lập trình C</v>
          </cell>
          <cell r="C48">
            <v>4</v>
          </cell>
        </row>
        <row r="49">
          <cell r="B49" t="str">
            <v>Ngôn ngữ lập trình Pascal</v>
          </cell>
          <cell r="C49">
            <v>3</v>
          </cell>
        </row>
        <row r="50">
          <cell r="B50" t="str">
            <v>Ngữ âm tiếng việt</v>
          </cell>
          <cell r="C50">
            <v>2</v>
          </cell>
        </row>
        <row r="51">
          <cell r="B51" t="str">
            <v>Nguyên lý - Dụng cụ cắt</v>
          </cell>
          <cell r="C51">
            <v>3</v>
          </cell>
        </row>
        <row r="52">
          <cell r="B52" t="str">
            <v>Nhập môn lý thuyết xác suất và thống kê toán</v>
          </cell>
          <cell r="C52">
            <v>2</v>
          </cell>
        </row>
        <row r="53">
          <cell r="B53" t="str">
            <v>Nhập môn sử học</v>
          </cell>
          <cell r="C53">
            <v>2</v>
          </cell>
        </row>
        <row r="54">
          <cell r="B54" t="str">
            <v>Nhập môn tin học A</v>
          </cell>
          <cell r="C54">
            <v>3</v>
          </cell>
        </row>
        <row r="55">
          <cell r="B55" t="str">
            <v>Nhập môn tin học B</v>
          </cell>
          <cell r="C55">
            <v>3</v>
          </cell>
        </row>
        <row r="56">
          <cell r="B56" t="str">
            <v>Nhập môn toán cao cấp</v>
          </cell>
          <cell r="C56">
            <v>2</v>
          </cell>
        </row>
        <row r="57">
          <cell r="B57" t="str">
            <v>Những NLCB của CN Mác - Lênin 1 (Lớp A)</v>
          </cell>
          <cell r="C57">
            <v>2</v>
          </cell>
        </row>
        <row r="58">
          <cell r="B58" t="str">
            <v>Những NLCB của CN Mác - Lênin 1 (Lớp B)</v>
          </cell>
          <cell r="C58">
            <v>2</v>
          </cell>
        </row>
        <row r="59">
          <cell r="B59" t="str">
            <v>Những NLCB của CN Mác - Lênin 1 (Lớp C)</v>
          </cell>
          <cell r="C59">
            <v>2</v>
          </cell>
        </row>
        <row r="60">
          <cell r="B60" t="str">
            <v>Những NLCB của CN Mác - Lênin 2</v>
          </cell>
          <cell r="C60">
            <v>3</v>
          </cell>
        </row>
        <row r="61">
          <cell r="B61" t="str">
            <v>Pháp luật đại cương</v>
          </cell>
          <cell r="C61">
            <v>2</v>
          </cell>
        </row>
        <row r="62">
          <cell r="B62" t="str">
            <v>Quản trị học</v>
          </cell>
          <cell r="C62">
            <v>2</v>
          </cell>
        </row>
        <row r="63">
          <cell r="B63" t="str">
            <v>Sinh lý học thực vật</v>
          </cell>
          <cell r="C63">
            <v>3</v>
          </cell>
        </row>
        <row r="64">
          <cell r="B64" t="str">
            <v>Sinh lý trẻ lứa tuổi tiểu học</v>
          </cell>
          <cell r="C64">
            <v>2</v>
          </cell>
        </row>
        <row r="65">
          <cell r="B65" t="str">
            <v>Sự PT thể chất trẻ em lứa tuổi MN</v>
          </cell>
          <cell r="C65">
            <v>2</v>
          </cell>
        </row>
        <row r="66">
          <cell r="B66" t="str">
            <v>Sức bền vật liệu 1</v>
          </cell>
          <cell r="C66">
            <v>3</v>
          </cell>
        </row>
        <row r="67">
          <cell r="B67" t="str">
            <v>Tài chính doanh nghiệp 1</v>
          </cell>
          <cell r="C67">
            <v>3</v>
          </cell>
        </row>
        <row r="68">
          <cell r="B68" t="str">
            <v>Tài chính doanh nghiệp 2</v>
          </cell>
          <cell r="C68">
            <v>2</v>
          </cell>
        </row>
        <row r="69">
          <cell r="B69" t="str">
            <v>Tâm lý học đại cương (Lớp A)</v>
          </cell>
          <cell r="C69">
            <v>2</v>
          </cell>
        </row>
        <row r="70">
          <cell r="B70" t="str">
            <v>Tâm lý học đại cương (Lớp B)</v>
          </cell>
          <cell r="C70">
            <v>2</v>
          </cell>
        </row>
        <row r="71">
          <cell r="B71" t="str">
            <v>Tâm lý học đại cương (Lớp C)</v>
          </cell>
          <cell r="C71">
            <v>2</v>
          </cell>
        </row>
        <row r="72">
          <cell r="B72" t="str">
            <v>Tâm lý học lứa tuổi tiểu học và tâm lý học sư phạm</v>
          </cell>
          <cell r="C72">
            <v>2</v>
          </cell>
        </row>
        <row r="73">
          <cell r="B73" t="str">
            <v>Tâm lý học lứa tuổi và tâm lý học sư phạm</v>
          </cell>
          <cell r="C73">
            <v>3</v>
          </cell>
        </row>
        <row r="74">
          <cell r="B74" t="str">
            <v>Thị trường chứng khoán</v>
          </cell>
          <cell r="C74">
            <v>2</v>
          </cell>
        </row>
        <row r="75">
          <cell r="B75" t="str">
            <v>Thống kê doanh nghiệp</v>
          </cell>
          <cell r="C75">
            <v>2</v>
          </cell>
        </row>
        <row r="76">
          <cell r="B76" t="str">
            <v>Tiếng Anh 1 (Lớp A)</v>
          </cell>
          <cell r="C76">
            <v>3</v>
          </cell>
        </row>
        <row r="77">
          <cell r="B77" t="str">
            <v>Tiếng Anh 1 (Lớp B)</v>
          </cell>
          <cell r="C77">
            <v>3</v>
          </cell>
        </row>
        <row r="78">
          <cell r="B78" t="str">
            <v>Tiếng Anh 1 (Lớp C)</v>
          </cell>
          <cell r="C78">
            <v>3</v>
          </cell>
        </row>
        <row r="79">
          <cell r="B79" t="str">
            <v>Tiếng Anh 1 (Lớp D)</v>
          </cell>
          <cell r="C79">
            <v>3</v>
          </cell>
        </row>
        <row r="80">
          <cell r="B80" t="str">
            <v>Tiếng Anh 2 (Lớp A)</v>
          </cell>
          <cell r="C80">
            <v>2</v>
          </cell>
        </row>
        <row r="81">
          <cell r="B81" t="str">
            <v>Tiếng Anh 2 (Lớp B)</v>
          </cell>
          <cell r="C81">
            <v>2</v>
          </cell>
        </row>
        <row r="82">
          <cell r="B82" t="str">
            <v>Tiếng Anh 3 (Lớp A)</v>
          </cell>
          <cell r="C82">
            <v>2</v>
          </cell>
        </row>
        <row r="83">
          <cell r="B83" t="str">
            <v>Tiếng Anh 3 (Lớp B)</v>
          </cell>
          <cell r="C83">
            <v>2</v>
          </cell>
        </row>
        <row r="84">
          <cell r="B84" t="str">
            <v>Tiếng Việt thực hành (MN)</v>
          </cell>
          <cell r="C84">
            <v>2</v>
          </cell>
        </row>
        <row r="85">
          <cell r="B85" t="str">
            <v>Tiếng Việt thực hành (Tiểu học)</v>
          </cell>
          <cell r="C85">
            <v>2</v>
          </cell>
        </row>
        <row r="86">
          <cell r="B86" t="str">
            <v>Tin học đại cương</v>
          </cell>
          <cell r="C86">
            <v>2</v>
          </cell>
        </row>
        <row r="87">
          <cell r="B87" t="str">
            <v>Toán cao cấp A1</v>
          </cell>
          <cell r="C87">
            <v>3</v>
          </cell>
        </row>
        <row r="88">
          <cell r="B88" t="str">
            <v>Toán cao cấp A2</v>
          </cell>
          <cell r="C88">
            <v>3</v>
          </cell>
        </row>
        <row r="89">
          <cell r="B89" t="str">
            <v>Toán cao cấp B1</v>
          </cell>
          <cell r="C89">
            <v>3</v>
          </cell>
        </row>
        <row r="90">
          <cell r="B90" t="str">
            <v>Toán cao cấp B2 (Lớp A)</v>
          </cell>
          <cell r="C90">
            <v>2</v>
          </cell>
        </row>
        <row r="91">
          <cell r="B91" t="str">
            <v>Toán cao cấp B2 (Lớp B)</v>
          </cell>
          <cell r="C91">
            <v>2</v>
          </cell>
        </row>
        <row r="92">
          <cell r="B92" t="str">
            <v>Toán cao cấp C</v>
          </cell>
          <cell r="C92">
            <v>3</v>
          </cell>
        </row>
        <row r="93">
          <cell r="B93" t="str">
            <v>Toán cho Vật lý</v>
          </cell>
          <cell r="C93">
            <v>2</v>
          </cell>
        </row>
        <row r="94">
          <cell r="B94" t="str">
            <v>Toán rời rạc</v>
          </cell>
          <cell r="C94">
            <v>2</v>
          </cell>
        </row>
        <row r="95">
          <cell r="B95" t="str">
            <v>Tư tưởng Hồ Chí Minh (Lớp A)</v>
          </cell>
          <cell r="C95">
            <v>2</v>
          </cell>
        </row>
        <row r="96">
          <cell r="B96" t="str">
            <v>Tư tưởng Hồ Chí Minh (Lớp B)</v>
          </cell>
          <cell r="C96">
            <v>2</v>
          </cell>
        </row>
        <row r="97">
          <cell r="B97" t="str">
            <v>Văn học 1</v>
          </cell>
          <cell r="C97">
            <v>3</v>
          </cell>
        </row>
        <row r="98">
          <cell r="B98" t="str">
            <v>Văn học dân gian</v>
          </cell>
          <cell r="C98">
            <v>2</v>
          </cell>
        </row>
        <row r="99">
          <cell r="B99" t="str">
            <v>Vật liệu kỹ thuật</v>
          </cell>
          <cell r="C99">
            <v>2</v>
          </cell>
        </row>
        <row r="100">
          <cell r="B100" t="str">
            <v>Vật lý đại cương</v>
          </cell>
          <cell r="C100">
            <v>2</v>
          </cell>
        </row>
        <row r="101">
          <cell r="B101" t="str">
            <v>Vật lý đại cương 1 (Lớp A)</v>
          </cell>
          <cell r="C101">
            <v>3</v>
          </cell>
        </row>
        <row r="102">
          <cell r="B102" t="str">
            <v>Vật lý đại cương 1 (Lớp B)</v>
          </cell>
          <cell r="C102">
            <v>3</v>
          </cell>
        </row>
        <row r="103">
          <cell r="B103" t="str">
            <v>Vật lý đại cương 2</v>
          </cell>
          <cell r="C103">
            <v>2</v>
          </cell>
        </row>
        <row r="104">
          <cell r="B104" t="str">
            <v>Xác suất thống kê B</v>
          </cell>
          <cell r="C104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  <sheetName val="Sheet1"/>
      <sheetName val="Sheet4"/>
      <sheetName val="XL4Test5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TAI"/>
      <sheetName val="BANLE"/>
      <sheetName val="t.kho"/>
      <sheetName val="CLB"/>
      <sheetName val="phong"/>
      <sheetName val="hoat"/>
      <sheetName val="tong BH"/>
      <sheetName val="nhapkho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D"/>
      <sheetName val="ND"/>
      <sheetName val="CONG"/>
      <sheetName val="DGCT"/>
      <sheetName val="XL4Poppy"/>
      <sheetName val="PIPE-03E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Chi tiet - Dv lap"/>
      <sheetName val="TH KHTC"/>
      <sheetName val="000"/>
      <sheetName val="Chart2"/>
      <sheetName val="9"/>
      <sheetName val="10"/>
      <sheetName val="KH12"/>
      <sheetName val="CN12"/>
      <sheetName val="HD12"/>
      <sheetName val="KH1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d viaK0-T6"/>
      <sheetName val="cdvia T6-Tc24"/>
      <sheetName val="cdvia Tc24-T46"/>
      <sheetName val="cdbtnL2ko-k0+361"/>
      <sheetName val="cd btnL2k0+361-T19"/>
      <sheetName val="XL4Test5"/>
      <sheetName val="Dong Dau"/>
      <sheetName val="Dong Dau (2)"/>
      <sheetName val="Sau dong"/>
      <sheetName val="Ma xa"/>
      <sheetName val="My dinh"/>
      <sheetName val="Tong cong"/>
      <sheetName val="1"/>
      <sheetName val="Congty"/>
      <sheetName val="VPPN"/>
      <sheetName val="XN74"/>
      <sheetName val="XN54"/>
      <sheetName val="XN33"/>
      <sheetName val="NK96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HIT"/>
      <sheetName val="THXH"/>
      <sheetName val="BHXH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uyet minh"/>
      <sheetName val="CQ-HQ"/>
      <sheetName val="Thep "/>
      <sheetName val="Chi tiet Khoi luong"/>
      <sheetName val="TH khoi luong"/>
      <sheetName val="Chiet tinh vat lieu "/>
      <sheetName val="TH KL VL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scd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KM"/>
      <sheetName val="KHOANMUC"/>
      <sheetName val="CPQL"/>
      <sheetName val="SANLUONG"/>
      <sheetName val="SSCP-SL"/>
      <sheetName val="CPSX"/>
      <sheetName val="KQKD"/>
      <sheetName val="CDSL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Q1-02"/>
      <sheetName val="Q2-02"/>
      <sheetName val="Q3-02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binh do"/>
      <sheetName val="cot lieu"/>
      <sheetName val="van khuon"/>
      <sheetName val="CT BT"/>
      <sheetName val="lay mau"/>
      <sheetName val="mat ngoai goi"/>
      <sheetName val="coc tram-bt"/>
      <sheetName val="Caodo"/>
      <sheetName val="Dat"/>
      <sheetName val="KL-CTTK"/>
      <sheetName val="BTH"/>
    </sheetNames>
    <definedNames>
      <definedName name="DataFilter"/>
      <definedName name="DataSort"/>
      <definedName name="GoBack" sheetId="0"/>
      <definedName name="GoBack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  <sheetName val="TH"/>
      <sheetName val="bang chuan"/>
      <sheetName val="bien &lt;200 m2"/>
      <sheetName val="&lt;200"/>
      <sheetName val="bang chuan (2)"/>
      <sheetName val="thue (chinh thuc)"/>
      <sheetName val="thue"/>
      <sheetName val="thue (2)"/>
      <sheetName val="bang doi chieu"/>
      <sheetName val="10000000"/>
      <sheetName val="20000000"/>
      <sheetName val="30000000"/>
      <sheetName val="40000000"/>
      <sheetName val="50000000"/>
      <sheetName val="60000000"/>
      <sheetName val="THTRAO"/>
      <sheetName val="THNHA "/>
      <sheetName val="T-HOP"/>
      <sheetName val="BiaNgoai"/>
      <sheetName val="BiaTr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dq"/>
      <sheetName val="Sheet1"/>
      <sheetName val="Sheet2"/>
      <sheetName val="Sheet4"/>
      <sheetName val="Sheet5"/>
      <sheetName val="Outlets"/>
      <sheetName val="PGs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Bia "/>
      <sheetName val="Muc luc"/>
      <sheetName val="Thuyet minh PA1"/>
      <sheetName val="kl xaychan khay"/>
      <sheetName val="Chart1"/>
      <sheetName val="________BLDG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211A"/>
      <sheetName val="211B"/>
      <sheetName val="SCT511"/>
      <sheetName val="SCT627"/>
      <sheetName val="SCT154"/>
      <sheetName val="Hoi phu nu"/>
      <sheetName val="4p1"/>
      <sheetName val="4P"/>
      <sheetName val="Schneider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2001"/>
      <sheetName val="2002"/>
      <sheetName val="Tdoi t.truong"/>
      <sheetName val="BC DBKH T5"/>
      <sheetName val="BC DBKH T6"/>
      <sheetName val="BC DBKH T7"/>
      <sheetName val="XL4Test5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__-BLDG"/>
      <sheetName val="_______-BLD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L43" sqref="L43"/>
    </sheetView>
  </sheetViews>
  <sheetFormatPr defaultColWidth="9.140625" defaultRowHeight="15"/>
  <cols>
    <col min="1" max="1" width="4.421875" style="3" customWidth="1"/>
    <col min="2" max="2" width="19.8515625" style="3" hidden="1" customWidth="1"/>
    <col min="3" max="3" width="17.00390625" style="27" customWidth="1"/>
    <col min="4" max="4" width="24.28125" style="3" customWidth="1"/>
    <col min="5" max="5" width="12.00390625" style="27" customWidth="1"/>
    <col min="6" max="6" width="15.421875" style="27" hidden="1" customWidth="1"/>
    <col min="7" max="7" width="21.00390625" style="27" customWidth="1"/>
    <col min="8" max="8" width="19.8515625" style="27" customWidth="1"/>
    <col min="9" max="9" width="4.00390625" style="3" hidden="1" customWidth="1"/>
    <col min="10" max="10" width="0" style="4" hidden="1" customWidth="1"/>
    <col min="11" max="16384" width="9.140625" style="4" customWidth="1"/>
  </cols>
  <sheetData>
    <row r="1" spans="1:8" ht="16.5">
      <c r="A1" s="1" t="s">
        <v>0</v>
      </c>
      <c r="B1" s="1"/>
      <c r="C1" s="1"/>
      <c r="D1" s="1"/>
      <c r="E1" s="2" t="s">
        <v>1</v>
      </c>
      <c r="F1" s="2"/>
      <c r="G1" s="2"/>
      <c r="H1" s="2"/>
    </row>
    <row r="2" spans="1:8" ht="16.5">
      <c r="A2" s="2" t="s">
        <v>2</v>
      </c>
      <c r="B2" s="2"/>
      <c r="C2" s="2"/>
      <c r="D2" s="2"/>
      <c r="E2" s="2" t="s">
        <v>3</v>
      </c>
      <c r="F2" s="2"/>
      <c r="G2" s="2"/>
      <c r="H2" s="2"/>
    </row>
    <row r="4" spans="1:9" ht="16.5">
      <c r="A4" s="2" t="s">
        <v>4</v>
      </c>
      <c r="B4" s="2"/>
      <c r="C4" s="2"/>
      <c r="D4" s="2"/>
      <c r="E4" s="2"/>
      <c r="F4" s="2"/>
      <c r="G4" s="2"/>
      <c r="H4" s="2"/>
      <c r="I4" s="5"/>
    </row>
    <row r="5" spans="1:9" ht="16.5">
      <c r="A5" s="2" t="s">
        <v>5</v>
      </c>
      <c r="B5" s="2"/>
      <c r="C5" s="2"/>
      <c r="D5" s="2"/>
      <c r="E5" s="2"/>
      <c r="F5" s="2"/>
      <c r="G5" s="2"/>
      <c r="H5" s="2"/>
      <c r="I5" s="5"/>
    </row>
    <row r="6" spans="1:10" ht="16.5">
      <c r="A6" s="2" t="s">
        <v>6</v>
      </c>
      <c r="B6" s="2"/>
      <c r="C6" s="2"/>
      <c r="D6" s="2"/>
      <c r="E6" s="2"/>
      <c r="F6" s="2"/>
      <c r="G6" s="2"/>
      <c r="H6" s="2"/>
      <c r="I6" s="5" t="s">
        <v>7</v>
      </c>
      <c r="J6" s="4">
        <f>VLOOKUP(I6,'[1]CD'!$B$5:$C$104,2,0)</f>
        <v>3</v>
      </c>
    </row>
    <row r="7" spans="1:9" ht="16.5">
      <c r="A7" s="6"/>
      <c r="B7" s="6"/>
      <c r="C7" s="7"/>
      <c r="D7" s="6"/>
      <c r="E7" s="7"/>
      <c r="F7" s="7"/>
      <c r="G7" s="7"/>
      <c r="H7" s="7"/>
      <c r="I7" s="6"/>
    </row>
    <row r="8" spans="1:8" s="11" customFormat="1" ht="33" customHeight="1">
      <c r="A8" s="8" t="s">
        <v>8</v>
      </c>
      <c r="B8" s="8" t="s">
        <v>9</v>
      </c>
      <c r="C8" s="8" t="s">
        <v>10</v>
      </c>
      <c r="D8" s="9" t="s">
        <v>11</v>
      </c>
      <c r="E8" s="10"/>
      <c r="F8" s="8" t="s">
        <v>12</v>
      </c>
      <c r="G8" s="8" t="s">
        <v>13</v>
      </c>
      <c r="H8" s="8" t="s">
        <v>14</v>
      </c>
    </row>
    <row r="9" spans="1:9" ht="16.5">
      <c r="A9" s="12">
        <v>1</v>
      </c>
      <c r="B9" s="13">
        <v>41290.61128472222</v>
      </c>
      <c r="C9" s="14" t="s">
        <v>15</v>
      </c>
      <c r="D9" s="15" t="s">
        <v>16</v>
      </c>
      <c r="E9" s="16" t="s">
        <v>17</v>
      </c>
      <c r="F9" s="14"/>
      <c r="G9" s="14" t="s">
        <v>18</v>
      </c>
      <c r="H9" s="14" t="s">
        <v>19</v>
      </c>
      <c r="I9" s="4"/>
    </row>
    <row r="10" spans="1:9" ht="16.5">
      <c r="A10" s="17">
        <v>2</v>
      </c>
      <c r="B10" s="18">
        <v>41288.747094907405</v>
      </c>
      <c r="C10" s="19" t="s">
        <v>20</v>
      </c>
      <c r="D10" s="20" t="s">
        <v>21</v>
      </c>
      <c r="E10" s="21" t="s">
        <v>22</v>
      </c>
      <c r="F10" s="19"/>
      <c r="G10" s="19" t="s">
        <v>18</v>
      </c>
      <c r="H10" s="19" t="s">
        <v>19</v>
      </c>
      <c r="I10" s="4"/>
    </row>
    <row r="11" spans="1:8" s="4" customFormat="1" ht="16.5">
      <c r="A11" s="17">
        <v>3</v>
      </c>
      <c r="B11" s="18">
        <v>41289.35884259259</v>
      </c>
      <c r="C11" s="19" t="s">
        <v>23</v>
      </c>
      <c r="D11" s="20" t="s">
        <v>24</v>
      </c>
      <c r="E11" s="21" t="s">
        <v>25</v>
      </c>
      <c r="F11" s="19"/>
      <c r="G11" s="19" t="s">
        <v>18</v>
      </c>
      <c r="H11" s="19" t="s">
        <v>19</v>
      </c>
    </row>
    <row r="12" spans="1:8" s="4" customFormat="1" ht="16.5">
      <c r="A12" s="17">
        <v>4</v>
      </c>
      <c r="B12" s="18"/>
      <c r="C12" s="19" t="s">
        <v>26</v>
      </c>
      <c r="D12" s="20" t="s">
        <v>27</v>
      </c>
      <c r="E12" s="21" t="s">
        <v>28</v>
      </c>
      <c r="F12" s="19"/>
      <c r="G12" s="19" t="s">
        <v>18</v>
      </c>
      <c r="H12" s="19"/>
    </row>
    <row r="13" spans="1:8" s="4" customFormat="1" ht="16.5">
      <c r="A13" s="17">
        <v>5</v>
      </c>
      <c r="B13" s="18">
        <v>41288.66606481481</v>
      </c>
      <c r="C13" s="19" t="s">
        <v>29</v>
      </c>
      <c r="D13" s="20" t="s">
        <v>30</v>
      </c>
      <c r="E13" s="21" t="s">
        <v>31</v>
      </c>
      <c r="F13" s="19"/>
      <c r="G13" s="19" t="s">
        <v>32</v>
      </c>
      <c r="H13" s="19" t="s">
        <v>33</v>
      </c>
    </row>
    <row r="14" spans="1:8" s="4" customFormat="1" ht="16.5">
      <c r="A14" s="17">
        <v>6</v>
      </c>
      <c r="B14" s="18">
        <v>41291.96739583333</v>
      </c>
      <c r="C14" s="19" t="s">
        <v>34</v>
      </c>
      <c r="D14" s="20" t="s">
        <v>35</v>
      </c>
      <c r="E14" s="21" t="s">
        <v>36</v>
      </c>
      <c r="F14" s="19"/>
      <c r="G14" s="19" t="s">
        <v>32</v>
      </c>
      <c r="H14" s="19" t="s">
        <v>19</v>
      </c>
    </row>
    <row r="15" spans="1:8" s="4" customFormat="1" ht="16.5">
      <c r="A15" s="17">
        <v>7</v>
      </c>
      <c r="B15" s="18">
        <v>41288.70482638889</v>
      </c>
      <c r="C15" s="19" t="s">
        <v>37</v>
      </c>
      <c r="D15" s="20" t="s">
        <v>38</v>
      </c>
      <c r="E15" s="21" t="s">
        <v>39</v>
      </c>
      <c r="F15" s="19"/>
      <c r="G15" s="19" t="s">
        <v>32</v>
      </c>
      <c r="H15" s="19" t="s">
        <v>19</v>
      </c>
    </row>
    <row r="16" spans="1:8" s="4" customFormat="1" ht="16.5">
      <c r="A16" s="17">
        <v>8</v>
      </c>
      <c r="B16" s="18">
        <v>41289.639502314814</v>
      </c>
      <c r="C16" s="19" t="s">
        <v>40</v>
      </c>
      <c r="D16" s="20" t="s">
        <v>41</v>
      </c>
      <c r="E16" s="21" t="s">
        <v>42</v>
      </c>
      <c r="F16" s="19"/>
      <c r="G16" s="19" t="s">
        <v>32</v>
      </c>
      <c r="H16" s="19" t="s">
        <v>33</v>
      </c>
    </row>
    <row r="17" spans="1:8" s="4" customFormat="1" ht="16.5">
      <c r="A17" s="17">
        <v>9</v>
      </c>
      <c r="B17" s="18">
        <v>41290.85706018518</v>
      </c>
      <c r="C17" s="19" t="s">
        <v>43</v>
      </c>
      <c r="D17" s="20" t="s">
        <v>44</v>
      </c>
      <c r="E17" s="21" t="s">
        <v>45</v>
      </c>
      <c r="F17" s="19"/>
      <c r="G17" s="19" t="s">
        <v>32</v>
      </c>
      <c r="H17" s="19" t="s">
        <v>19</v>
      </c>
    </row>
    <row r="18" spans="1:8" s="4" customFormat="1" ht="16.5">
      <c r="A18" s="17">
        <v>10</v>
      </c>
      <c r="B18" s="18">
        <v>41289.331979166665</v>
      </c>
      <c r="C18" s="19" t="s">
        <v>46</v>
      </c>
      <c r="D18" s="20" t="s">
        <v>47</v>
      </c>
      <c r="E18" s="21" t="s">
        <v>48</v>
      </c>
      <c r="F18" s="19"/>
      <c r="G18" s="19" t="s">
        <v>32</v>
      </c>
      <c r="H18" s="19" t="s">
        <v>33</v>
      </c>
    </row>
    <row r="19" spans="1:8" s="4" customFormat="1" ht="16.5">
      <c r="A19" s="17">
        <v>11</v>
      </c>
      <c r="B19" s="18">
        <v>41288.8118287037</v>
      </c>
      <c r="C19" s="19" t="s">
        <v>49</v>
      </c>
      <c r="D19" s="20" t="s">
        <v>50</v>
      </c>
      <c r="E19" s="21" t="s">
        <v>51</v>
      </c>
      <c r="F19" s="19"/>
      <c r="G19" s="19" t="s">
        <v>32</v>
      </c>
      <c r="H19" s="19" t="s">
        <v>33</v>
      </c>
    </row>
    <row r="20" spans="1:8" s="4" customFormat="1" ht="16.5">
      <c r="A20" s="17">
        <v>12</v>
      </c>
      <c r="B20" s="18">
        <v>41291.82394675926</v>
      </c>
      <c r="C20" s="19" t="s">
        <v>52</v>
      </c>
      <c r="D20" s="20" t="s">
        <v>53</v>
      </c>
      <c r="E20" s="21" t="s">
        <v>28</v>
      </c>
      <c r="F20" s="19"/>
      <c r="G20" s="19" t="s">
        <v>32</v>
      </c>
      <c r="H20" s="19" t="s">
        <v>33</v>
      </c>
    </row>
    <row r="21" spans="1:8" s="4" customFormat="1" ht="16.5">
      <c r="A21" s="17">
        <v>13</v>
      </c>
      <c r="B21" s="18"/>
      <c r="C21" s="19" t="s">
        <v>54</v>
      </c>
      <c r="D21" s="20" t="s">
        <v>55</v>
      </c>
      <c r="E21" s="21" t="s">
        <v>56</v>
      </c>
      <c r="F21" s="19"/>
      <c r="G21" s="19" t="s">
        <v>32</v>
      </c>
      <c r="H21" s="19" t="s">
        <v>19</v>
      </c>
    </row>
    <row r="22" spans="1:8" s="4" customFormat="1" ht="16.5">
      <c r="A22" s="17">
        <v>14</v>
      </c>
      <c r="B22" s="18">
        <v>41289.641388888886</v>
      </c>
      <c r="C22" s="19" t="s">
        <v>57</v>
      </c>
      <c r="D22" s="20" t="s">
        <v>58</v>
      </c>
      <c r="E22" s="21" t="s">
        <v>59</v>
      </c>
      <c r="F22" s="19"/>
      <c r="G22" s="19" t="s">
        <v>32</v>
      </c>
      <c r="H22" s="19" t="s">
        <v>33</v>
      </c>
    </row>
    <row r="23" spans="1:8" s="4" customFormat="1" ht="16.5">
      <c r="A23" s="17">
        <v>15</v>
      </c>
      <c r="B23" s="18">
        <v>41291.97604166666</v>
      </c>
      <c r="C23" s="19" t="s">
        <v>60</v>
      </c>
      <c r="D23" s="20" t="s">
        <v>61</v>
      </c>
      <c r="E23" s="21" t="s">
        <v>62</v>
      </c>
      <c r="F23" s="19"/>
      <c r="G23" s="19" t="s">
        <v>63</v>
      </c>
      <c r="H23" s="19" t="s">
        <v>19</v>
      </c>
    </row>
    <row r="24" spans="1:8" s="4" customFormat="1" ht="16.5">
      <c r="A24" s="17">
        <v>16</v>
      </c>
      <c r="B24" s="18">
        <v>41291.371203703704</v>
      </c>
      <c r="C24" s="19" t="s">
        <v>64</v>
      </c>
      <c r="D24" s="20" t="s">
        <v>65</v>
      </c>
      <c r="E24" s="21" t="s">
        <v>66</v>
      </c>
      <c r="F24" s="19"/>
      <c r="G24" s="19" t="s">
        <v>63</v>
      </c>
      <c r="H24" s="19" t="s">
        <v>33</v>
      </c>
    </row>
    <row r="25" spans="1:8" s="4" customFormat="1" ht="16.5">
      <c r="A25" s="17">
        <v>17</v>
      </c>
      <c r="B25" s="18">
        <v>41289.644479166665</v>
      </c>
      <c r="C25" s="19" t="s">
        <v>67</v>
      </c>
      <c r="D25" s="20" t="s">
        <v>68</v>
      </c>
      <c r="E25" s="21" t="s">
        <v>69</v>
      </c>
      <c r="F25" s="19"/>
      <c r="G25" s="19" t="s">
        <v>63</v>
      </c>
      <c r="H25" s="19" t="s">
        <v>19</v>
      </c>
    </row>
    <row r="26" spans="1:8" s="4" customFormat="1" ht="16.5">
      <c r="A26" s="17">
        <v>18</v>
      </c>
      <c r="B26" s="18">
        <v>41288.732361111106</v>
      </c>
      <c r="C26" s="19" t="s">
        <v>70</v>
      </c>
      <c r="D26" s="20" t="s">
        <v>71</v>
      </c>
      <c r="E26" s="21" t="s">
        <v>72</v>
      </c>
      <c r="F26" s="19"/>
      <c r="G26" s="19" t="s">
        <v>63</v>
      </c>
      <c r="H26" s="19" t="s">
        <v>19</v>
      </c>
    </row>
    <row r="27" spans="1:8" s="4" customFormat="1" ht="16.5">
      <c r="A27" s="17">
        <v>19</v>
      </c>
      <c r="B27" s="18">
        <v>41289.640694444446</v>
      </c>
      <c r="C27" s="19" t="s">
        <v>73</v>
      </c>
      <c r="D27" s="20" t="s">
        <v>53</v>
      </c>
      <c r="E27" s="21" t="s">
        <v>74</v>
      </c>
      <c r="F27" s="19"/>
      <c r="G27" s="19" t="s">
        <v>63</v>
      </c>
      <c r="H27" s="19" t="s">
        <v>19</v>
      </c>
    </row>
    <row r="28" spans="1:8" s="4" customFormat="1" ht="16.5">
      <c r="A28" s="17">
        <v>20</v>
      </c>
      <c r="B28" s="18">
        <v>41289.33259259259</v>
      </c>
      <c r="C28" s="19" t="s">
        <v>75</v>
      </c>
      <c r="D28" s="20" t="s">
        <v>76</v>
      </c>
      <c r="E28" s="21" t="s">
        <v>77</v>
      </c>
      <c r="F28" s="19"/>
      <c r="G28" s="19" t="s">
        <v>63</v>
      </c>
      <c r="H28" s="19" t="s">
        <v>19</v>
      </c>
    </row>
    <row r="29" spans="1:8" s="4" customFormat="1" ht="16.5">
      <c r="A29" s="17">
        <v>21</v>
      </c>
      <c r="B29" s="18">
        <v>41290.778460648144</v>
      </c>
      <c r="C29" s="19" t="s">
        <v>78</v>
      </c>
      <c r="D29" s="20" t="s">
        <v>79</v>
      </c>
      <c r="E29" s="21" t="s">
        <v>80</v>
      </c>
      <c r="F29" s="19"/>
      <c r="G29" s="19" t="s">
        <v>81</v>
      </c>
      <c r="H29" s="19" t="s">
        <v>19</v>
      </c>
    </row>
    <row r="30" spans="1:8" s="4" customFormat="1" ht="16.5">
      <c r="A30" s="17">
        <v>22</v>
      </c>
      <c r="B30" s="18">
        <v>41288.70402777778</v>
      </c>
      <c r="C30" s="19" t="s">
        <v>82</v>
      </c>
      <c r="D30" s="20" t="s">
        <v>83</v>
      </c>
      <c r="E30" s="21" t="s">
        <v>84</v>
      </c>
      <c r="F30" s="19"/>
      <c r="G30" s="19" t="s">
        <v>85</v>
      </c>
      <c r="H30" s="19" t="s">
        <v>19</v>
      </c>
    </row>
    <row r="31" spans="1:8" s="4" customFormat="1" ht="16.5">
      <c r="A31" s="17">
        <v>23</v>
      </c>
      <c r="B31" s="18">
        <v>41289.73628472222</v>
      </c>
      <c r="C31" s="19" t="s">
        <v>86</v>
      </c>
      <c r="D31" s="20" t="s">
        <v>87</v>
      </c>
      <c r="E31" s="21" t="s">
        <v>84</v>
      </c>
      <c r="F31" s="19"/>
      <c r="G31" s="19" t="s">
        <v>85</v>
      </c>
      <c r="H31" s="22" t="s">
        <v>19</v>
      </c>
    </row>
    <row r="32" spans="1:8" s="4" customFormat="1" ht="16.5">
      <c r="A32" s="17">
        <v>24</v>
      </c>
      <c r="B32" s="18">
        <v>41290.85847222222</v>
      </c>
      <c r="C32" s="19" t="s">
        <v>88</v>
      </c>
      <c r="D32" s="20" t="s">
        <v>89</v>
      </c>
      <c r="E32" s="21" t="s">
        <v>36</v>
      </c>
      <c r="F32" s="19"/>
      <c r="G32" s="19" t="s">
        <v>85</v>
      </c>
      <c r="H32" s="19" t="s">
        <v>19</v>
      </c>
    </row>
    <row r="33" spans="1:8" s="4" customFormat="1" ht="16.5">
      <c r="A33" s="17">
        <v>25</v>
      </c>
      <c r="B33" s="18">
        <v>41290.43337962963</v>
      </c>
      <c r="C33" s="19" t="s">
        <v>90</v>
      </c>
      <c r="D33" s="20" t="s">
        <v>91</v>
      </c>
      <c r="E33" s="21" t="s">
        <v>92</v>
      </c>
      <c r="F33" s="19"/>
      <c r="G33" s="19" t="s">
        <v>85</v>
      </c>
      <c r="H33" s="19" t="s">
        <v>19</v>
      </c>
    </row>
    <row r="34" spans="1:8" s="4" customFormat="1" ht="16.5">
      <c r="A34" s="17">
        <v>26</v>
      </c>
      <c r="B34" s="18">
        <v>41288.70306712963</v>
      </c>
      <c r="C34" s="19" t="s">
        <v>93</v>
      </c>
      <c r="D34" s="20" t="s">
        <v>94</v>
      </c>
      <c r="E34" s="21" t="s">
        <v>95</v>
      </c>
      <c r="F34" s="19"/>
      <c r="G34" s="19" t="s">
        <v>85</v>
      </c>
      <c r="H34" s="19" t="s">
        <v>19</v>
      </c>
    </row>
    <row r="35" spans="1:8" s="4" customFormat="1" ht="16.5">
      <c r="A35" s="17">
        <v>27</v>
      </c>
      <c r="B35" s="18">
        <v>41289.73295138889</v>
      </c>
      <c r="C35" s="19" t="s">
        <v>96</v>
      </c>
      <c r="D35" s="20" t="s">
        <v>97</v>
      </c>
      <c r="E35" s="21" t="s">
        <v>98</v>
      </c>
      <c r="F35" s="19"/>
      <c r="G35" s="19" t="s">
        <v>85</v>
      </c>
      <c r="H35" s="19" t="s">
        <v>19</v>
      </c>
    </row>
    <row r="36" spans="1:8" s="4" customFormat="1" ht="16.5">
      <c r="A36" s="17">
        <v>28</v>
      </c>
      <c r="B36" s="18">
        <v>41291.968680555554</v>
      </c>
      <c r="C36" s="19" t="s">
        <v>99</v>
      </c>
      <c r="D36" s="20" t="s">
        <v>100</v>
      </c>
      <c r="E36" s="21" t="s">
        <v>101</v>
      </c>
      <c r="F36" s="19"/>
      <c r="G36" s="19" t="s">
        <v>85</v>
      </c>
      <c r="H36" s="19" t="s">
        <v>19</v>
      </c>
    </row>
    <row r="37" spans="1:8" s="4" customFormat="1" ht="16.5">
      <c r="A37" s="17">
        <v>29</v>
      </c>
      <c r="B37" s="18">
        <v>41289.33430555555</v>
      </c>
      <c r="C37" s="19" t="s">
        <v>102</v>
      </c>
      <c r="D37" s="20" t="s">
        <v>97</v>
      </c>
      <c r="E37" s="21" t="s">
        <v>103</v>
      </c>
      <c r="F37" s="19"/>
      <c r="G37" s="19" t="s">
        <v>104</v>
      </c>
      <c r="H37" s="19" t="s">
        <v>19</v>
      </c>
    </row>
    <row r="38" spans="1:8" s="4" customFormat="1" ht="16.5">
      <c r="A38" s="17">
        <v>30</v>
      </c>
      <c r="B38" s="18">
        <v>41289.78693287037</v>
      </c>
      <c r="C38" s="19" t="s">
        <v>105</v>
      </c>
      <c r="D38" s="20" t="s">
        <v>44</v>
      </c>
      <c r="E38" s="21" t="s">
        <v>106</v>
      </c>
      <c r="F38" s="19"/>
      <c r="G38" s="19" t="s">
        <v>104</v>
      </c>
      <c r="H38" s="19" t="s">
        <v>33</v>
      </c>
    </row>
    <row r="39" spans="1:8" s="4" customFormat="1" ht="16.5">
      <c r="A39" s="17">
        <v>31</v>
      </c>
      <c r="B39" s="18">
        <v>41289.84783564815</v>
      </c>
      <c r="C39" s="19" t="s">
        <v>107</v>
      </c>
      <c r="D39" s="20" t="s">
        <v>108</v>
      </c>
      <c r="E39" s="21" t="s">
        <v>77</v>
      </c>
      <c r="F39" s="19"/>
      <c r="G39" s="19" t="s">
        <v>104</v>
      </c>
      <c r="H39" s="19" t="s">
        <v>19</v>
      </c>
    </row>
    <row r="40" spans="1:9" s="4" customFormat="1" ht="16.5">
      <c r="A40" s="23"/>
      <c r="B40" s="23"/>
      <c r="C40" s="24"/>
      <c r="D40" s="23"/>
      <c r="E40" s="24"/>
      <c r="F40" s="24"/>
      <c r="G40" s="24"/>
      <c r="H40" s="24"/>
      <c r="I40" s="3"/>
    </row>
    <row r="41" spans="1:9" s="4" customFormat="1" ht="18.75" customHeight="1">
      <c r="A41" s="3"/>
      <c r="B41" s="25" t="str">
        <f>"Danh sách này có "&amp;A39&amp;" sinh viên"</f>
        <v>Danh sách này có 31 sinh viên</v>
      </c>
      <c r="C41" s="26" t="str">
        <f>"Danh sách này có "&amp;A39&amp;" sinh viên."</f>
        <v>Danh sách này có 31 sinh viên.</v>
      </c>
      <c r="D41" s="3"/>
      <c r="E41" s="27"/>
      <c r="F41" s="28" t="s">
        <v>109</v>
      </c>
      <c r="G41" s="28"/>
      <c r="H41" s="28"/>
      <c r="I41" s="3"/>
    </row>
    <row r="42" spans="1:9" s="4" customFormat="1" ht="16.5">
      <c r="A42" s="3"/>
      <c r="B42" s="3"/>
      <c r="C42" s="27"/>
      <c r="D42" s="3"/>
      <c r="E42" s="27"/>
      <c r="F42" s="2" t="s">
        <v>110</v>
      </c>
      <c r="G42" s="2"/>
      <c r="H42" s="2"/>
      <c r="I42" s="3"/>
    </row>
  </sheetData>
  <sheetProtection/>
  <mergeCells count="10">
    <mergeCell ref="A6:H6"/>
    <mergeCell ref="D8:E8"/>
    <mergeCell ref="F41:H41"/>
    <mergeCell ref="F42:H42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F15" sqref="F15"/>
    </sheetView>
  </sheetViews>
  <sheetFormatPr defaultColWidth="9.140625" defaultRowHeight="15"/>
  <cols>
    <col min="1" max="1" width="3.00390625" style="31" customWidth="1"/>
    <col min="2" max="2" width="12.140625" style="31" customWidth="1"/>
    <col min="3" max="3" width="17.57421875" style="31" customWidth="1"/>
    <col min="4" max="4" width="9.140625" style="31" customWidth="1"/>
    <col min="5" max="5" width="5.00390625" style="31" customWidth="1"/>
    <col min="6" max="6" width="6.00390625" style="31" customWidth="1"/>
    <col min="7" max="7" width="6.28125" style="31" customWidth="1"/>
    <col min="8" max="8" width="5.57421875" style="31" customWidth="1"/>
    <col min="9" max="9" width="6.28125" style="31" customWidth="1"/>
    <col min="10" max="10" width="8.28125" style="31" customWidth="1"/>
    <col min="11" max="12" width="7.7109375" style="31" customWidth="1"/>
    <col min="13" max="13" width="9.57421875" style="31" customWidth="1"/>
    <col min="14" max="16384" width="9.140625" style="31" customWidth="1"/>
  </cols>
  <sheetData>
    <row r="1" spans="1:13" ht="15.75">
      <c r="A1" s="29" t="s">
        <v>111</v>
      </c>
      <c r="B1" s="29"/>
      <c r="C1" s="29"/>
      <c r="D1" s="29"/>
      <c r="E1" s="30" t="s">
        <v>112</v>
      </c>
      <c r="F1" s="30"/>
      <c r="G1" s="30"/>
      <c r="H1" s="30"/>
      <c r="I1" s="30"/>
      <c r="J1" s="30"/>
      <c r="K1" s="30"/>
      <c r="L1" s="30"/>
      <c r="M1" s="30"/>
    </row>
    <row r="2" spans="1:13" ht="16.5">
      <c r="A2" s="30" t="s">
        <v>2</v>
      </c>
      <c r="B2" s="30"/>
      <c r="C2" s="30"/>
      <c r="D2" s="30"/>
      <c r="E2" s="32" t="s">
        <v>113</v>
      </c>
      <c r="F2" s="32"/>
      <c r="G2" s="32"/>
      <c r="H2" s="32"/>
      <c r="I2" s="32"/>
      <c r="J2" s="32"/>
      <c r="K2" s="32"/>
      <c r="L2" s="32"/>
      <c r="M2" s="32"/>
    </row>
    <row r="3" spans="1:13" ht="15.75">
      <c r="A3" s="33"/>
      <c r="B3" s="33"/>
      <c r="C3" s="33"/>
      <c r="D3" s="33"/>
      <c r="M3" s="31" t="s">
        <v>114</v>
      </c>
    </row>
    <row r="4" spans="1:4" ht="15.75">
      <c r="A4" s="34"/>
      <c r="B4" s="34"/>
      <c r="C4" s="34"/>
      <c r="D4" s="34"/>
    </row>
    <row r="5" spans="1:13" ht="18.75">
      <c r="A5" s="35" t="s">
        <v>115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8.75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.75" customHeight="1">
      <c r="A7" s="35" t="s">
        <v>116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9" spans="1:13" ht="33.75" customHeight="1">
      <c r="A9" s="36" t="s">
        <v>8</v>
      </c>
      <c r="B9" s="36" t="s">
        <v>10</v>
      </c>
      <c r="C9" s="37" t="s">
        <v>117</v>
      </c>
      <c r="D9" s="38" t="s">
        <v>118</v>
      </c>
      <c r="E9" s="39" t="s">
        <v>119</v>
      </c>
      <c r="F9" s="40"/>
      <c r="G9" s="41"/>
      <c r="H9" s="42" t="s">
        <v>120</v>
      </c>
      <c r="I9" s="42" t="s">
        <v>121</v>
      </c>
      <c r="J9" s="42" t="s">
        <v>122</v>
      </c>
      <c r="K9" s="42" t="s">
        <v>123</v>
      </c>
      <c r="L9" s="42" t="s">
        <v>124</v>
      </c>
      <c r="M9" s="36" t="s">
        <v>14</v>
      </c>
    </row>
    <row r="10" spans="1:13" ht="17.25" customHeight="1">
      <c r="A10" s="43"/>
      <c r="B10" s="43"/>
      <c r="C10" s="44"/>
      <c r="D10" s="45"/>
      <c r="E10" s="46" t="s">
        <v>125</v>
      </c>
      <c r="F10" s="46" t="s">
        <v>125</v>
      </c>
      <c r="G10" s="46" t="s">
        <v>126</v>
      </c>
      <c r="H10" s="47"/>
      <c r="I10" s="47"/>
      <c r="J10" s="47"/>
      <c r="K10" s="47"/>
      <c r="L10" s="47"/>
      <c r="M10" s="43"/>
    </row>
    <row r="11" spans="1:13" ht="15.75">
      <c r="A11" s="48">
        <v>1</v>
      </c>
      <c r="B11" s="49"/>
      <c r="C11" s="50"/>
      <c r="D11" s="51"/>
      <c r="E11" s="48"/>
      <c r="F11" s="48"/>
      <c r="G11" s="48"/>
      <c r="H11" s="52">
        <f aca="true" t="shared" si="0" ref="H11:H30">ROUND((E11+F11+G11*2)/(COUNT(E11:G11)+1),1)</f>
        <v>0</v>
      </c>
      <c r="I11" s="52"/>
      <c r="J11" s="52">
        <f aca="true" t="shared" si="1" ref="J11:J30">ROUND((H11*0.4+I11*0.6),1)</f>
        <v>0</v>
      </c>
      <c r="K11" s="48" t="str">
        <f aca="true" t="shared" si="2" ref="K11:K30">IF(L11=4,"A",IF(L11=3,"B",IF(L11=2,"C",IF(L11=1,"D","F"))))</f>
        <v>F</v>
      </c>
      <c r="L11" s="48">
        <f aca="true" t="shared" si="3" ref="L11:L30">IF(J11&gt;=8.5,4,IF(J11&gt;=7,3,IF(J11&gt;=5.5,2,IF(J11&gt;=4,1,0))))</f>
        <v>0</v>
      </c>
      <c r="M11" s="53"/>
    </row>
    <row r="12" spans="1:13" ht="15.75">
      <c r="A12" s="48">
        <v>2</v>
      </c>
      <c r="B12" s="49"/>
      <c r="C12" s="50"/>
      <c r="D12" s="51"/>
      <c r="E12" s="53"/>
      <c r="F12" s="53"/>
      <c r="G12" s="53"/>
      <c r="H12" s="52">
        <f t="shared" si="0"/>
        <v>0</v>
      </c>
      <c r="I12" s="53"/>
      <c r="J12" s="52">
        <f t="shared" si="1"/>
        <v>0</v>
      </c>
      <c r="K12" s="48" t="str">
        <f t="shared" si="2"/>
        <v>F</v>
      </c>
      <c r="L12" s="48">
        <f t="shared" si="3"/>
        <v>0</v>
      </c>
      <c r="M12" s="53"/>
    </row>
    <row r="13" spans="1:13" ht="15.75">
      <c r="A13" s="48">
        <v>3</v>
      </c>
      <c r="B13" s="49"/>
      <c r="C13" s="50"/>
      <c r="D13" s="51"/>
      <c r="E13" s="53"/>
      <c r="F13" s="53"/>
      <c r="G13" s="53"/>
      <c r="H13" s="52">
        <f t="shared" si="0"/>
        <v>0</v>
      </c>
      <c r="I13" s="53"/>
      <c r="J13" s="52">
        <f t="shared" si="1"/>
        <v>0</v>
      </c>
      <c r="K13" s="48" t="str">
        <f t="shared" si="2"/>
        <v>F</v>
      </c>
      <c r="L13" s="48">
        <f t="shared" si="3"/>
        <v>0</v>
      </c>
      <c r="M13" s="53"/>
    </row>
    <row r="14" spans="1:13" ht="15.75">
      <c r="A14" s="48">
        <v>4</v>
      </c>
      <c r="B14" s="49"/>
      <c r="C14" s="50"/>
      <c r="D14" s="51"/>
      <c r="E14" s="53"/>
      <c r="F14" s="53"/>
      <c r="G14" s="53"/>
      <c r="H14" s="52">
        <f t="shared" si="0"/>
        <v>0</v>
      </c>
      <c r="I14" s="53"/>
      <c r="J14" s="52">
        <f t="shared" si="1"/>
        <v>0</v>
      </c>
      <c r="K14" s="48" t="str">
        <f t="shared" si="2"/>
        <v>F</v>
      </c>
      <c r="L14" s="48">
        <f t="shared" si="3"/>
        <v>0</v>
      </c>
      <c r="M14" s="53"/>
    </row>
    <row r="15" spans="1:13" ht="15.75">
      <c r="A15" s="48">
        <v>5</v>
      </c>
      <c r="B15" s="49"/>
      <c r="C15" s="50"/>
      <c r="D15" s="51"/>
      <c r="E15" s="53"/>
      <c r="F15" s="53"/>
      <c r="G15" s="53"/>
      <c r="H15" s="52">
        <f t="shared" si="0"/>
        <v>0</v>
      </c>
      <c r="I15" s="53"/>
      <c r="J15" s="52">
        <f t="shared" si="1"/>
        <v>0</v>
      </c>
      <c r="K15" s="48" t="str">
        <f t="shared" si="2"/>
        <v>F</v>
      </c>
      <c r="L15" s="48">
        <f t="shared" si="3"/>
        <v>0</v>
      </c>
      <c r="M15" s="53"/>
    </row>
    <row r="16" spans="1:13" ht="15.75">
      <c r="A16" s="48">
        <v>6</v>
      </c>
      <c r="B16" s="49"/>
      <c r="C16" s="50"/>
      <c r="D16" s="51"/>
      <c r="E16" s="53"/>
      <c r="F16" s="53"/>
      <c r="G16" s="53"/>
      <c r="H16" s="52">
        <f t="shared" si="0"/>
        <v>0</v>
      </c>
      <c r="I16" s="53"/>
      <c r="J16" s="52">
        <f t="shared" si="1"/>
        <v>0</v>
      </c>
      <c r="K16" s="48" t="str">
        <f t="shared" si="2"/>
        <v>F</v>
      </c>
      <c r="L16" s="48">
        <f t="shared" si="3"/>
        <v>0</v>
      </c>
      <c r="M16" s="53"/>
    </row>
    <row r="17" spans="1:13" ht="15.75">
      <c r="A17" s="48">
        <v>7</v>
      </c>
      <c r="B17" s="49"/>
      <c r="C17" s="50"/>
      <c r="D17" s="51"/>
      <c r="E17" s="53"/>
      <c r="F17" s="53"/>
      <c r="G17" s="53"/>
      <c r="H17" s="52">
        <f t="shared" si="0"/>
        <v>0</v>
      </c>
      <c r="I17" s="53"/>
      <c r="J17" s="52">
        <f t="shared" si="1"/>
        <v>0</v>
      </c>
      <c r="K17" s="48" t="str">
        <f t="shared" si="2"/>
        <v>F</v>
      </c>
      <c r="L17" s="48">
        <f t="shared" si="3"/>
        <v>0</v>
      </c>
      <c r="M17" s="53"/>
    </row>
    <row r="18" spans="1:13" ht="15.75">
      <c r="A18" s="48">
        <v>8</v>
      </c>
      <c r="B18" s="49"/>
      <c r="C18" s="50"/>
      <c r="D18" s="51"/>
      <c r="E18" s="53"/>
      <c r="F18" s="53"/>
      <c r="G18" s="53"/>
      <c r="H18" s="52">
        <f t="shared" si="0"/>
        <v>0</v>
      </c>
      <c r="I18" s="53"/>
      <c r="J18" s="52">
        <f t="shared" si="1"/>
        <v>0</v>
      </c>
      <c r="K18" s="48" t="str">
        <f t="shared" si="2"/>
        <v>F</v>
      </c>
      <c r="L18" s="48">
        <f t="shared" si="3"/>
        <v>0</v>
      </c>
      <c r="M18" s="53"/>
    </row>
    <row r="19" spans="1:13" ht="15.75">
      <c r="A19" s="48">
        <v>9</v>
      </c>
      <c r="B19" s="49"/>
      <c r="C19" s="50"/>
      <c r="D19" s="51"/>
      <c r="E19" s="53"/>
      <c r="F19" s="53"/>
      <c r="G19" s="53"/>
      <c r="H19" s="52">
        <f t="shared" si="0"/>
        <v>0</v>
      </c>
      <c r="I19" s="53"/>
      <c r="J19" s="52">
        <f t="shared" si="1"/>
        <v>0</v>
      </c>
      <c r="K19" s="48" t="str">
        <f t="shared" si="2"/>
        <v>F</v>
      </c>
      <c r="L19" s="48">
        <f t="shared" si="3"/>
        <v>0</v>
      </c>
      <c r="M19" s="53"/>
    </row>
    <row r="20" spans="1:13" ht="15.75">
      <c r="A20" s="48">
        <v>10</v>
      </c>
      <c r="B20" s="49"/>
      <c r="C20" s="50"/>
      <c r="D20" s="51"/>
      <c r="E20" s="53"/>
      <c r="F20" s="53"/>
      <c r="G20" s="53"/>
      <c r="H20" s="52">
        <f t="shared" si="0"/>
        <v>0</v>
      </c>
      <c r="I20" s="53"/>
      <c r="J20" s="52">
        <f t="shared" si="1"/>
        <v>0</v>
      </c>
      <c r="K20" s="48" t="str">
        <f t="shared" si="2"/>
        <v>F</v>
      </c>
      <c r="L20" s="48">
        <f t="shared" si="3"/>
        <v>0</v>
      </c>
      <c r="M20" s="53"/>
    </row>
    <row r="21" spans="1:13" ht="15.75">
      <c r="A21" s="48">
        <v>11</v>
      </c>
      <c r="B21" s="49"/>
      <c r="C21" s="50"/>
      <c r="D21" s="51"/>
      <c r="E21" s="53"/>
      <c r="F21" s="53"/>
      <c r="G21" s="53"/>
      <c r="H21" s="52">
        <f t="shared" si="0"/>
        <v>0</v>
      </c>
      <c r="I21" s="53"/>
      <c r="J21" s="52">
        <f t="shared" si="1"/>
        <v>0</v>
      </c>
      <c r="K21" s="48" t="str">
        <f t="shared" si="2"/>
        <v>F</v>
      </c>
      <c r="L21" s="48">
        <f t="shared" si="3"/>
        <v>0</v>
      </c>
      <c r="M21" s="53"/>
    </row>
    <row r="22" spans="1:13" ht="15.75">
      <c r="A22" s="48">
        <v>12</v>
      </c>
      <c r="B22" s="49"/>
      <c r="C22" s="50"/>
      <c r="D22" s="51"/>
      <c r="E22" s="53"/>
      <c r="F22" s="53"/>
      <c r="G22" s="53"/>
      <c r="H22" s="52">
        <f t="shared" si="0"/>
        <v>0</v>
      </c>
      <c r="I22" s="53"/>
      <c r="J22" s="52">
        <f t="shared" si="1"/>
        <v>0</v>
      </c>
      <c r="K22" s="48" t="str">
        <f t="shared" si="2"/>
        <v>F</v>
      </c>
      <c r="L22" s="48">
        <f t="shared" si="3"/>
        <v>0</v>
      </c>
      <c r="M22" s="53"/>
    </row>
    <row r="23" spans="1:13" ht="15.75">
      <c r="A23" s="48">
        <v>13</v>
      </c>
      <c r="B23" s="49"/>
      <c r="C23" s="50"/>
      <c r="D23" s="51"/>
      <c r="E23" s="53"/>
      <c r="F23" s="53"/>
      <c r="G23" s="53"/>
      <c r="H23" s="52">
        <f t="shared" si="0"/>
        <v>0</v>
      </c>
      <c r="I23" s="53"/>
      <c r="J23" s="52">
        <f t="shared" si="1"/>
        <v>0</v>
      </c>
      <c r="K23" s="48" t="str">
        <f t="shared" si="2"/>
        <v>F</v>
      </c>
      <c r="L23" s="48">
        <f t="shared" si="3"/>
        <v>0</v>
      </c>
      <c r="M23" s="53"/>
    </row>
    <row r="24" spans="1:13" ht="15.75">
      <c r="A24" s="48">
        <v>14</v>
      </c>
      <c r="B24" s="49"/>
      <c r="C24" s="50"/>
      <c r="D24" s="51"/>
      <c r="E24" s="53"/>
      <c r="F24" s="53"/>
      <c r="G24" s="53"/>
      <c r="H24" s="52">
        <f t="shared" si="0"/>
        <v>0</v>
      </c>
      <c r="I24" s="53"/>
      <c r="J24" s="52">
        <f t="shared" si="1"/>
        <v>0</v>
      </c>
      <c r="K24" s="48" t="str">
        <f t="shared" si="2"/>
        <v>F</v>
      </c>
      <c r="L24" s="48">
        <f t="shared" si="3"/>
        <v>0</v>
      </c>
      <c r="M24" s="53"/>
    </row>
    <row r="25" spans="1:13" ht="15.75">
      <c r="A25" s="48">
        <v>15</v>
      </c>
      <c r="B25" s="49"/>
      <c r="C25" s="50"/>
      <c r="D25" s="51"/>
      <c r="E25" s="53"/>
      <c r="F25" s="53"/>
      <c r="G25" s="53"/>
      <c r="H25" s="52">
        <f t="shared" si="0"/>
        <v>0</v>
      </c>
      <c r="I25" s="53"/>
      <c r="J25" s="52">
        <f t="shared" si="1"/>
        <v>0</v>
      </c>
      <c r="K25" s="48" t="str">
        <f t="shared" si="2"/>
        <v>F</v>
      </c>
      <c r="L25" s="48">
        <f t="shared" si="3"/>
        <v>0</v>
      </c>
      <c r="M25" s="53"/>
    </row>
    <row r="26" spans="1:13" ht="15.75">
      <c r="A26" s="48">
        <v>16</v>
      </c>
      <c r="B26" s="49"/>
      <c r="C26" s="50"/>
      <c r="D26" s="51"/>
      <c r="E26" s="53"/>
      <c r="F26" s="53"/>
      <c r="G26" s="53"/>
      <c r="H26" s="52">
        <f t="shared" si="0"/>
        <v>0</v>
      </c>
      <c r="I26" s="53"/>
      <c r="J26" s="52">
        <f t="shared" si="1"/>
        <v>0</v>
      </c>
      <c r="K26" s="48" t="str">
        <f t="shared" si="2"/>
        <v>F</v>
      </c>
      <c r="L26" s="48">
        <f t="shared" si="3"/>
        <v>0</v>
      </c>
      <c r="M26" s="53"/>
    </row>
    <row r="27" spans="1:13" ht="15.75">
      <c r="A27" s="48">
        <v>17</v>
      </c>
      <c r="B27" s="49"/>
      <c r="C27" s="50"/>
      <c r="D27" s="51"/>
      <c r="E27" s="53"/>
      <c r="F27" s="53"/>
      <c r="G27" s="53"/>
      <c r="H27" s="52">
        <f t="shared" si="0"/>
        <v>0</v>
      </c>
      <c r="I27" s="53"/>
      <c r="J27" s="52">
        <f t="shared" si="1"/>
        <v>0</v>
      </c>
      <c r="K27" s="48" t="str">
        <f t="shared" si="2"/>
        <v>F</v>
      </c>
      <c r="L27" s="48">
        <f t="shared" si="3"/>
        <v>0</v>
      </c>
      <c r="M27" s="53"/>
    </row>
    <row r="28" spans="1:13" ht="15.75">
      <c r="A28" s="48">
        <v>18</v>
      </c>
      <c r="B28" s="49"/>
      <c r="C28" s="50"/>
      <c r="D28" s="51"/>
      <c r="E28" s="53"/>
      <c r="F28" s="53"/>
      <c r="G28" s="53"/>
      <c r="H28" s="52">
        <f t="shared" si="0"/>
        <v>0</v>
      </c>
      <c r="I28" s="53"/>
      <c r="J28" s="52">
        <f t="shared" si="1"/>
        <v>0</v>
      </c>
      <c r="K28" s="48" t="str">
        <f t="shared" si="2"/>
        <v>F</v>
      </c>
      <c r="L28" s="48">
        <f t="shared" si="3"/>
        <v>0</v>
      </c>
      <c r="M28" s="53"/>
    </row>
    <row r="29" spans="1:13" ht="15.75">
      <c r="A29" s="48">
        <v>19</v>
      </c>
      <c r="B29" s="49"/>
      <c r="C29" s="50"/>
      <c r="D29" s="51"/>
      <c r="E29" s="53"/>
      <c r="F29" s="53"/>
      <c r="G29" s="53"/>
      <c r="H29" s="52">
        <f t="shared" si="0"/>
        <v>0</v>
      </c>
      <c r="I29" s="53"/>
      <c r="J29" s="52">
        <f t="shared" si="1"/>
        <v>0</v>
      </c>
      <c r="K29" s="48" t="str">
        <f t="shared" si="2"/>
        <v>F</v>
      </c>
      <c r="L29" s="48">
        <f t="shared" si="3"/>
        <v>0</v>
      </c>
      <c r="M29" s="53"/>
    </row>
    <row r="30" spans="1:13" ht="15.75">
      <c r="A30" s="48">
        <v>20</v>
      </c>
      <c r="B30" s="49"/>
      <c r="C30" s="50"/>
      <c r="D30" s="51"/>
      <c r="E30" s="53"/>
      <c r="F30" s="53"/>
      <c r="G30" s="53"/>
      <c r="H30" s="52">
        <f t="shared" si="0"/>
        <v>0</v>
      </c>
      <c r="I30" s="53"/>
      <c r="J30" s="52">
        <f t="shared" si="1"/>
        <v>0</v>
      </c>
      <c r="K30" s="48" t="str">
        <f t="shared" si="2"/>
        <v>F</v>
      </c>
      <c r="L30" s="48">
        <f t="shared" si="3"/>
        <v>0</v>
      </c>
      <c r="M30" s="53"/>
    </row>
    <row r="31" spans="1:13" ht="18.75">
      <c r="A31" s="54" t="s">
        <v>127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3" spans="8:13" ht="18.75">
      <c r="H33" s="55" t="s">
        <v>128</v>
      </c>
      <c r="I33" s="55"/>
      <c r="J33" s="55"/>
      <c r="K33" s="55"/>
      <c r="L33" s="55"/>
      <c r="M33" s="55"/>
    </row>
    <row r="34" spans="3:12" ht="18.75">
      <c r="C34" s="56" t="s">
        <v>129</v>
      </c>
      <c r="J34" s="57" t="s">
        <v>130</v>
      </c>
      <c r="K34" s="57"/>
      <c r="L34" s="57"/>
    </row>
    <row r="35" spans="3:12" ht="18.75">
      <c r="C35" s="56" t="s">
        <v>131</v>
      </c>
      <c r="J35" s="57" t="s">
        <v>131</v>
      </c>
      <c r="K35" s="57"/>
      <c r="L35" s="57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2015-06-15T08:42:05Z</dcterms:created>
  <dcterms:modified xsi:type="dcterms:W3CDTF">2015-06-15T08:42:34Z</dcterms:modified>
  <cp:category/>
  <cp:version/>
  <cp:contentType/>
  <cp:contentStatus/>
</cp:coreProperties>
</file>