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68.1" sheetId="1" r:id="rId1"/>
    <sheet name="MauBangDiem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0">'[4]PNT-QUOT-#3'!#REF!</definedName>
    <definedName name="\d">'[5]??-BLDG'!#REF!</definedName>
    <definedName name="\e">'[5]??-BLDG'!#REF!</definedName>
    <definedName name="\f">'[5]??-BLDG'!#REF!</definedName>
    <definedName name="\g">'[5]??-BLDG'!#REF!</definedName>
    <definedName name="\h">'[5]??-BLDG'!#REF!</definedName>
    <definedName name="\i">'[5]??-BLDG'!#REF!</definedName>
    <definedName name="\j">'[5]??-BLDG'!#REF!</definedName>
    <definedName name="\k">'[5]??-BLDG'!#REF!</definedName>
    <definedName name="\l">'[5]??-BLDG'!#REF!</definedName>
    <definedName name="\m">'[5]??-BLDG'!#REF!</definedName>
    <definedName name="\n">'[5]??-BLDG'!#REF!</definedName>
    <definedName name="\o">'[5]??-BLDG'!#REF!</definedName>
    <definedName name="\z">'[4]COAT&amp;WRAP-QIOT-#3'!#REF!</definedName>
    <definedName name="__A65700">'[6]MTO REV.2(ARMOR)'!#REF!</definedName>
    <definedName name="__A65800">'[6]MTO REV.2(ARMOR)'!#REF!</definedName>
    <definedName name="__A66000">'[6]MTO REV.2(ARMOR)'!#REF!</definedName>
    <definedName name="__A67000">'[6]MTO REV.2(ARMOR)'!#REF!</definedName>
    <definedName name="__A68000">'[6]MTO REV.2(ARMOR)'!#REF!</definedName>
    <definedName name="__A70000">'[6]MTO REV.2(ARMOR)'!#REF!</definedName>
    <definedName name="__A75000">'[6]MTO REV.2(ARMOR)'!#REF!</definedName>
    <definedName name="__A85000">'[6]MTO REV.2(ARMOR)'!#REF!</definedName>
    <definedName name="__CON1">#REF!</definedName>
    <definedName name="__CON2">#REF!</definedName>
    <definedName name="__NET2">#REF!</definedName>
    <definedName name="_1">#N/A</definedName>
    <definedName name="_1000A01">#N/A</definedName>
    <definedName name="_2">#N/A</definedName>
    <definedName name="_A65700">'[6]MTO REV.2(ARMOR)'!#REF!</definedName>
    <definedName name="_A65800">'[6]MTO REV.2(ARMOR)'!#REF!</definedName>
    <definedName name="_A66000">'[6]MTO REV.2(ARMOR)'!#REF!</definedName>
    <definedName name="_A67000">'[6]MTO REV.2(ARMOR)'!#REF!</definedName>
    <definedName name="_A68000">'[6]MTO REV.2(ARMOR)'!#REF!</definedName>
    <definedName name="_A70000">'[6]MTO REV.2(ARMOR)'!#REF!</definedName>
    <definedName name="_A75000">'[6]MTO REV.2(ARMOR)'!#REF!</definedName>
    <definedName name="_A85000">'[6]MTO REV.2(ARMOR)'!#REF!</definedName>
    <definedName name="_CON1">#REF!</definedName>
    <definedName name="_CON2">#REF!</definedName>
    <definedName name="_Fill" hidden="1">#REF!</definedName>
    <definedName name="_Key1" hidden="1">#REF!</definedName>
    <definedName name="_Key2" hidden="1">#REF!</definedName>
    <definedName name="_NET2">#REF!</definedName>
    <definedName name="_Order1" hidden="1">255</definedName>
    <definedName name="_Order2" hidden="1">255</definedName>
    <definedName name="_Sort" hidden="1">#REF!</definedName>
    <definedName name="A">'[4]PNT-QUOT-#3'!#REF!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A">#REF!</definedName>
    <definedName name="AAA">'[8]MTL$-INTER'!#REF!</definedName>
    <definedName name="All_Item">#REF!</definedName>
    <definedName name="ALPIN">#N/A</definedName>
    <definedName name="ALPJYOU">#N/A</definedName>
    <definedName name="ALPTOI">#N/A</definedName>
    <definedName name="B">'[4]PNT-QUOT-#3'!#REF!</definedName>
    <definedName name="BB">#REF!</definedName>
    <definedName name="BOQ">#REF!</definedName>
    <definedName name="BVCISUMMARY">#REF!</definedName>
    <definedName name="CABLE2">'[9]MTO REV.0'!$A$1:$Q$570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OAT">'[4]PNT-QUOT-#3'!#REF!</definedName>
    <definedName name="COMMON">#REF!</definedName>
    <definedName name="CON_EQP_COS">#REF!</definedName>
    <definedName name="CON_EQP_COST">#REF!</definedName>
    <definedName name="CONST_EQ">#REF!</definedName>
    <definedName name="COVER">#REF!</definedName>
    <definedName name="CRITERIA">'[10]SILICATE'!#REF!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URRENCY">#REF!</definedName>
    <definedName name="D_7101A_B">#REF!</definedName>
    <definedName name="DataFilter">[11]!DataFilter</definedName>
    <definedName name="DataSort">[11]!DataSort</definedName>
    <definedName name="DSUMDATA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TRACT">'[10]SILICATE'!#REF!</definedName>
    <definedName name="FACTOR">#REF!</definedName>
    <definedName name="FP">'[4]COAT&amp;WRAP-QIOT-#3'!#REF!</definedName>
    <definedName name="GoBack" localSheetId="1">[11]!GoBack</definedName>
    <definedName name="GoBack">[11]!GoBack</definedName>
    <definedName name="GPT_GROUNDING_PT">'[12]NEW-PANEL'!#REF!</definedName>
    <definedName name="HocPhan" localSheetId="0">'[1]DEF'!$A$3:$A$199</definedName>
    <definedName name="HocPhan" localSheetId="1">#REF!</definedName>
    <definedName name="HocPhan">#REF!</definedName>
    <definedName name="HocPhan1">'[1]DEF'!$D$6:$D$129</definedName>
    <definedName name="HocPhanDH">'[3]MolopDH'!$B$6:$B$56</definedName>
    <definedName name="HOME_MANP">#REF!</definedName>
    <definedName name="HOMEOFFICE_COST">#REF!</definedName>
    <definedName name="hp" localSheetId="0">#REF!</definedName>
    <definedName name="hp" localSheetId="1">#REF!</definedName>
    <definedName name="hp">#REF!</definedName>
    <definedName name="HTML_CodePage" hidden="1">950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DLAB_COST">#REF!</definedName>
    <definedName name="IND_LAB">#REF!</definedName>
    <definedName name="INDMANP">#REF!</definedName>
    <definedName name="IO">'[4]COAT&amp;WRAP-QIOT-#3'!#REF!</definedName>
    <definedName name="MAJ_CON_EQP">#REF!</definedName>
    <definedName name="MAT">'[4]COAT&amp;WRAP-QIOT-#3'!#REF!</definedName>
    <definedName name="MF">'[4]COAT&amp;WRAP-QIOT-#3'!#REF!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OTHER_PANEL">'[12]NEW-PANEL'!#REF!</definedName>
    <definedName name="P">'[4]PNT-QUOT-#3'!#REF!</definedName>
    <definedName name="PEJM">'[4]COAT&amp;WRAP-QIOT-#3'!#REF!</definedName>
    <definedName name="PF">'[4]PNT-QUOT-#3'!#REF!</definedName>
    <definedName name="PL_指示燈___P.B.___REST_P.B._壓扣開關">'[12]NEW-PANEL'!#REF!</definedName>
    <definedName name="PM">'[13]IBASE'!$AH$16:$AV$110</definedName>
    <definedName name="PRICE">#REF!</definedName>
    <definedName name="PRICE1">#REF!</definedName>
    <definedName name="Print_Area_MI">'[14]ESTI.'!$A$1:$U$52</definedName>
    <definedName name="_xlnm.Print_Titles" localSheetId="0">'68.1'!$8:$8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T">'[4]COAT&amp;WRAP-QIOT-#3'!#REF!</definedName>
    <definedName name="SB">'[13]IBASE'!$AH$7:$AL$14</definedName>
    <definedName name="SCH">#REF!</definedName>
    <definedName name="SIZE">#REF!</definedName>
    <definedName name="SORT">#REF!</definedName>
    <definedName name="SORT_AREA">'[14]DI-ESTI'!$A$8:$R$489</definedName>
    <definedName name="SP">'[4]PNT-QUOT-#3'!#REF!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HI">#REF!</definedName>
    <definedName name="THK">'[4]COAT&amp;WRAP-QIOT-#3'!#REF!</definedName>
    <definedName name="TITAN">#REF!</definedName>
    <definedName name="TPLRP">#REF!</definedName>
    <definedName name="TRADE2">#REF!</definedName>
    <definedName name="TRANSFORMER">'[12]NEW-PANEL'!#REF!</definedName>
    <definedName name="VARIINST">#REF!</definedName>
    <definedName name="VARIPURC">#REF!</definedName>
    <definedName name="W">#REF!</definedName>
    <definedName name="X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<sst xmlns="http://schemas.openxmlformats.org/spreadsheetml/2006/main" count="183" uniqueCount="125">
  <si>
    <t xml:space="preserve">       UBND TỈNH QUẢNG NGÃI</t>
  </si>
  <si>
    <t>CỘNG HOÀ XÃ HỘI CHỦ NGHĨA VIỆT NAM</t>
  </si>
  <si>
    <t>TRƯỜNG ĐH PHẠM VĂN ĐỒNG</t>
  </si>
  <si>
    <t>Độc lập - Tự do- Hạnh phúc</t>
  </si>
  <si>
    <t>DANH SÁCH LỚP HỌC CẢI THIỆN ĐIỂM, HỌC LẠI</t>
  </si>
  <si>
    <t>HỌC KỲ HÈ - NĂM HỌC 2014 - 2015</t>
  </si>
  <si>
    <t>HỌC PHẦN: TIẾNG ANH 2 (LỚP A); SỐ TÍN CHỈ: 2</t>
  </si>
  <si>
    <t>Tiếng Anh 2</t>
  </si>
  <si>
    <t>TT</t>
  </si>
  <si>
    <t>Thời gian</t>
  </si>
  <si>
    <t>MSSV</t>
  </si>
  <si>
    <t>Họ và Tên</t>
  </si>
  <si>
    <t>Ngày sinh</t>
  </si>
  <si>
    <t>Lớp</t>
  </si>
  <si>
    <t>Ghi chú</t>
  </si>
  <si>
    <t>12C510301144</t>
  </si>
  <si>
    <t>Phạm Viết</t>
  </si>
  <si>
    <t>Lam</t>
  </si>
  <si>
    <t>CCĐ12</t>
  </si>
  <si>
    <t/>
  </si>
  <si>
    <t>12C480201070</t>
  </si>
  <si>
    <t>Trần Minh</t>
  </si>
  <si>
    <t>Dũng</t>
  </si>
  <si>
    <t>CCT12</t>
  </si>
  <si>
    <t>11C6500684</t>
  </si>
  <si>
    <t>Lê</t>
  </si>
  <si>
    <t>Quang</t>
  </si>
  <si>
    <t>11C6500687</t>
  </si>
  <si>
    <t>Thạnh</t>
  </si>
  <si>
    <t>12C480201124</t>
  </si>
  <si>
    <t>Lê Thanh</t>
  </si>
  <si>
    <t>Xuân</t>
  </si>
  <si>
    <t>12C140206020</t>
  </si>
  <si>
    <t>Tạ Văn</t>
  </si>
  <si>
    <t>CSG12</t>
  </si>
  <si>
    <t>12C140210134</t>
  </si>
  <si>
    <t>Đào Thị</t>
  </si>
  <si>
    <t>Hoa</t>
  </si>
  <si>
    <t>CSI12</t>
  </si>
  <si>
    <t>12C140210153</t>
  </si>
  <si>
    <t>Nguyễn Thị Minh</t>
  </si>
  <si>
    <t>Thư</t>
  </si>
  <si>
    <t>12C140212117</t>
  </si>
  <si>
    <t>Đinh Văn</t>
  </si>
  <si>
    <t>CSH12</t>
  </si>
  <si>
    <t>12C140212121</t>
  </si>
  <si>
    <t>Lê Tấn</t>
  </si>
  <si>
    <t>Hà</t>
  </si>
  <si>
    <t>13C140212170</t>
  </si>
  <si>
    <t>Phùng Thị Yến</t>
  </si>
  <si>
    <t>Nhi</t>
  </si>
  <si>
    <t>CSH13</t>
  </si>
  <si>
    <t>13C140209057</t>
  </si>
  <si>
    <t>Lê Quang</t>
  </si>
  <si>
    <t>Đạt</t>
  </si>
  <si>
    <t>CST13A</t>
  </si>
  <si>
    <t>13C140209113</t>
  </si>
  <si>
    <t>Thơ</t>
  </si>
  <si>
    <t>CST13B</t>
  </si>
  <si>
    <t>12C340301077</t>
  </si>
  <si>
    <t>Nguyễn Thị Thanh</t>
  </si>
  <si>
    <t>Sen</t>
  </si>
  <si>
    <t>CKT12B</t>
  </si>
  <si>
    <t>12C340301078</t>
  </si>
  <si>
    <t>Nguyễn Thị Bích</t>
  </si>
  <si>
    <t>Siên</t>
  </si>
  <si>
    <t>12C340301081</t>
  </si>
  <si>
    <t>Bùi Thị</t>
  </si>
  <si>
    <t>Thanh</t>
  </si>
  <si>
    <t>12C340301082</t>
  </si>
  <si>
    <t>Huỳnh Thị Ngọc</t>
  </si>
  <si>
    <t>13C340301002</t>
  </si>
  <si>
    <t>Trương Thị</t>
  </si>
  <si>
    <t>Chung</t>
  </si>
  <si>
    <t>CKT13</t>
  </si>
  <si>
    <t>13C340301003</t>
  </si>
  <si>
    <t>Trần Mỹ</t>
  </si>
  <si>
    <t>Dung</t>
  </si>
  <si>
    <t>13C340301004</t>
  </si>
  <si>
    <t>Trần Thị</t>
  </si>
  <si>
    <t>13C340301005</t>
  </si>
  <si>
    <t>Nguyễn Thị</t>
  </si>
  <si>
    <t>Duyên</t>
  </si>
  <si>
    <t>13C340301006</t>
  </si>
  <si>
    <t>Võ Thị Mỹ</t>
  </si>
  <si>
    <t>13C340301013</t>
  </si>
  <si>
    <t>Nguyễn Thị Phi</t>
  </si>
  <si>
    <t>Lài</t>
  </si>
  <si>
    <t>13C340301018</t>
  </si>
  <si>
    <t>Võ Thị</t>
  </si>
  <si>
    <t>Nga</t>
  </si>
  <si>
    <t>13C340301021</t>
  </si>
  <si>
    <t>Trần Thị Kim</t>
  </si>
  <si>
    <t>Phi</t>
  </si>
  <si>
    <t>13C340301023</t>
  </si>
  <si>
    <t>Phước</t>
  </si>
  <si>
    <t>13C340301027</t>
  </si>
  <si>
    <t>Trần Thị Phương</t>
  </si>
  <si>
    <t>Thảo</t>
  </si>
  <si>
    <t>13C340301041</t>
  </si>
  <si>
    <t>Trần Thị Ái</t>
  </si>
  <si>
    <t>Vy</t>
  </si>
  <si>
    <t>Quảng Ngãi, ngày 15 tháng 6 năm 2015</t>
  </si>
  <si>
    <t>PHÒNG ĐÀO TẠO</t>
  </si>
  <si>
    <t>UBND TỈNH QUẢNG NGÃI</t>
  </si>
  <si>
    <t>CỘNG HÒA XÃ HỘI CHỦ NGHĨA VIỆT NAM</t>
  </si>
  <si>
    <t>Độc lập - Tự do - hạnh phúc</t>
  </si>
  <si>
    <t>Mẫu 07</t>
  </si>
  <si>
    <t>BẢNG ĐIỂM HỌC PHẦN LÝ THUYẾT</t>
  </si>
  <si>
    <t>HỌC PHẦN: ...................................................... , SỐ TÍN CHỈ: .......</t>
  </si>
  <si>
    <t>HỌ VÀ ĐỆM</t>
  </si>
  <si>
    <t>TÊN</t>
  </si>
  <si>
    <r>
      <t xml:space="preserve">Điểm đánh giá
</t>
    </r>
    <r>
      <rPr>
        <b/>
        <sz val="8"/>
        <rFont val="Times New Roman"/>
        <family val="1"/>
      </rPr>
      <t>(Thang điểm 10)</t>
    </r>
  </si>
  <si>
    <r>
      <t xml:space="preserve">ĐTBKT
</t>
    </r>
    <r>
      <rPr>
        <b/>
        <sz val="8"/>
        <rFont val="Times New Roman"/>
        <family val="1"/>
      </rPr>
      <t>(TĐ 10)</t>
    </r>
  </si>
  <si>
    <r>
      <t xml:space="preserve">Điểm thi
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</si>
  <si>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10)</t>
    </r>
  </si>
  <si>
    <r>
      <t xml:space="preserve">Điểm HP </t>
    </r>
    <r>
      <rPr>
        <b/>
        <sz val="8"/>
        <rFont val="Times New Roman"/>
        <family val="1"/>
      </rPr>
      <t>(TĐ chữ)</t>
    </r>
  </si>
  <si>
    <r>
      <t xml:space="preserve">Điểm HP </t>
    </r>
    <r>
      <rPr>
        <b/>
        <sz val="8"/>
        <rFont val="Times New Roman"/>
        <family val="1"/>
      </rPr>
      <t>(TĐ 4)</t>
    </r>
  </si>
  <si>
    <t>HS1</t>
  </si>
  <si>
    <t>HS2</t>
  </si>
  <si>
    <t>Bảng điểm này có...SV, trong đó:...SV đạt;...SV chưa đạt</t>
  </si>
  <si>
    <t>Quảng Ngãi, ngày ... tháng ... năm ...</t>
  </si>
  <si>
    <t>Khoa/BMTT</t>
  </si>
  <si>
    <t>Giảng viên giảng dạy</t>
  </si>
  <si>
    <t>(chữ ký, họ tên)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</si>
</sst>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  <numFmt numFmtId="165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19" fillId="0" borderId="0" xfId="57" applyFont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19" fillId="0" borderId="0" xfId="57" applyFont="1">
      <alignment/>
      <protection/>
    </xf>
    <xf numFmtId="0" fontId="19" fillId="0" borderId="0" xfId="55" applyFont="1">
      <alignment/>
      <protection/>
    </xf>
    <xf numFmtId="0" fontId="20" fillId="0" borderId="0" xfId="57" applyFont="1" applyAlignme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20" fillId="33" borderId="10" xfId="57" applyFont="1" applyFill="1" applyBorder="1" applyAlignment="1">
      <alignment horizontal="center" vertical="center"/>
      <protection/>
    </xf>
    <xf numFmtId="0" fontId="20" fillId="33" borderId="11" xfId="57" applyFont="1" applyFill="1" applyBorder="1" applyAlignment="1">
      <alignment horizontal="center" vertical="center"/>
      <protection/>
    </xf>
    <xf numFmtId="0" fontId="20" fillId="33" borderId="12" xfId="57" applyFont="1" applyFill="1" applyBorder="1" applyAlignment="1">
      <alignment horizontal="center" vertical="center"/>
      <protection/>
    </xf>
    <xf numFmtId="0" fontId="19" fillId="0" borderId="0" xfId="55" applyFont="1" applyAlignment="1">
      <alignment vertical="center"/>
      <protection/>
    </xf>
    <xf numFmtId="0" fontId="19" fillId="0" borderId="13" xfId="57" applyFont="1" applyBorder="1" applyAlignment="1">
      <alignment horizontal="center" vertical="center"/>
      <protection/>
    </xf>
    <xf numFmtId="164" fontId="22" fillId="0" borderId="13" xfId="55" applyNumberFormat="1" applyFont="1" applyBorder="1">
      <alignment/>
      <protection/>
    </xf>
    <xf numFmtId="0" fontId="19" fillId="0" borderId="13" xfId="55" applyFont="1" applyBorder="1" applyAlignment="1">
      <alignment horizontal="center"/>
      <protection/>
    </xf>
    <xf numFmtId="0" fontId="19" fillId="0" borderId="14" xfId="55" applyFont="1" applyBorder="1">
      <alignment/>
      <protection/>
    </xf>
    <xf numFmtId="0" fontId="19" fillId="0" borderId="15" xfId="55" applyFont="1" applyBorder="1">
      <alignment/>
      <protection/>
    </xf>
    <xf numFmtId="0" fontId="19" fillId="0" borderId="16" xfId="57" applyFont="1" applyBorder="1" applyAlignment="1">
      <alignment horizontal="center" vertical="center"/>
      <protection/>
    </xf>
    <xf numFmtId="164" fontId="22" fillId="0" borderId="16" xfId="55" applyNumberFormat="1" applyFont="1" applyBorder="1">
      <alignment/>
      <protection/>
    </xf>
    <xf numFmtId="0" fontId="19" fillId="0" borderId="16" xfId="55" applyFont="1" applyBorder="1" applyAlignment="1">
      <alignment horizontal="center"/>
      <protection/>
    </xf>
    <xf numFmtId="0" fontId="19" fillId="0" borderId="17" xfId="55" applyFont="1" applyBorder="1">
      <alignment/>
      <protection/>
    </xf>
    <xf numFmtId="0" fontId="19" fillId="0" borderId="18" xfId="55" applyFont="1" applyBorder="1">
      <alignment/>
      <protection/>
    </xf>
    <xf numFmtId="0" fontId="19" fillId="0" borderId="19" xfId="57" applyFont="1" applyBorder="1" applyAlignment="1">
      <alignment horizontal="center" vertical="center"/>
      <protection/>
    </xf>
    <xf numFmtId="164" fontId="22" fillId="0" borderId="19" xfId="55" applyNumberFormat="1" applyFont="1" applyBorder="1">
      <alignment/>
      <protection/>
    </xf>
    <xf numFmtId="0" fontId="19" fillId="0" borderId="19" xfId="55" applyFont="1" applyBorder="1" applyAlignment="1">
      <alignment horizontal="center"/>
      <protection/>
    </xf>
    <xf numFmtId="0" fontId="19" fillId="0" borderId="20" xfId="55" applyFont="1" applyBorder="1">
      <alignment/>
      <protection/>
    </xf>
    <xf numFmtId="0" fontId="19" fillId="0" borderId="21" xfId="55" applyFont="1" applyBorder="1">
      <alignment/>
      <protection/>
    </xf>
    <xf numFmtId="0" fontId="19" fillId="0" borderId="19" xfId="55" applyFont="1" applyBorder="1" applyAlignment="1">
      <alignment horizontal="center" shrinkToFit="1"/>
      <protection/>
    </xf>
    <xf numFmtId="0" fontId="19" fillId="0" borderId="22" xfId="57" applyFont="1" applyBorder="1">
      <alignment/>
      <protection/>
    </xf>
    <xf numFmtId="0" fontId="19" fillId="0" borderId="22" xfId="57" applyFont="1" applyBorder="1" applyAlignment="1">
      <alignment horizontal="center"/>
      <protection/>
    </xf>
    <xf numFmtId="0" fontId="23" fillId="0" borderId="0" xfId="57" applyFont="1">
      <alignment/>
      <protection/>
    </xf>
    <xf numFmtId="0" fontId="23" fillId="0" borderId="0" xfId="57" applyFont="1" applyAlignment="1">
      <alignment horizontal="left"/>
      <protection/>
    </xf>
    <xf numFmtId="0" fontId="19" fillId="0" borderId="0" xfId="57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18" fillId="0" borderId="0" xfId="56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18" fillId="0" borderId="0" xfId="56">
      <alignment/>
      <protection/>
    </xf>
    <xf numFmtId="0" fontId="20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5" fillId="0" borderId="0" xfId="56" applyFont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0" fontId="24" fillId="0" borderId="23" xfId="56" applyFont="1" applyBorder="1" applyAlignment="1">
      <alignment horizontal="center" vertical="center"/>
      <protection/>
    </xf>
    <xf numFmtId="0" fontId="24" fillId="0" borderId="24" xfId="56" applyFont="1" applyBorder="1" applyAlignment="1">
      <alignment horizontal="center" vertical="center"/>
      <protection/>
    </xf>
    <xf numFmtId="0" fontId="24" fillId="0" borderId="25" xfId="56" applyFont="1" applyBorder="1" applyAlignment="1">
      <alignment horizontal="center" vertical="center"/>
      <protection/>
    </xf>
    <xf numFmtId="0" fontId="27" fillId="0" borderId="11" xfId="56" applyFont="1" applyBorder="1" applyAlignment="1">
      <alignment horizontal="center" vertical="center" wrapText="1"/>
      <protection/>
    </xf>
    <xf numFmtId="0" fontId="27" fillId="0" borderId="26" xfId="56" applyFont="1" applyBorder="1" applyAlignment="1">
      <alignment horizontal="center" vertical="center"/>
      <protection/>
    </xf>
    <xf numFmtId="0" fontId="27" fillId="0" borderId="12" xfId="56" applyFont="1" applyBorder="1" applyAlignment="1">
      <alignment horizontal="center" vertical="center"/>
      <protection/>
    </xf>
    <xf numFmtId="0" fontId="27" fillId="0" borderId="23" xfId="56" applyFont="1" applyFill="1" applyBorder="1" applyAlignment="1">
      <alignment horizontal="center" vertical="center" wrapText="1"/>
      <protection/>
    </xf>
    <xf numFmtId="0" fontId="24" fillId="0" borderId="27" xfId="56" applyFont="1" applyBorder="1" applyAlignment="1">
      <alignment horizontal="center" vertical="center"/>
      <protection/>
    </xf>
    <xf numFmtId="0" fontId="24" fillId="0" borderId="28" xfId="56" applyFont="1" applyBorder="1" applyAlignment="1">
      <alignment horizontal="center" vertical="center"/>
      <protection/>
    </xf>
    <xf numFmtId="0" fontId="24" fillId="0" borderId="29" xfId="56" applyFont="1" applyBorder="1" applyAlignment="1">
      <alignment horizontal="center" vertical="center"/>
      <protection/>
    </xf>
    <xf numFmtId="0" fontId="24" fillId="0" borderId="27" xfId="56" applyFont="1" applyFill="1" applyBorder="1" applyAlignment="1">
      <alignment horizontal="center"/>
      <protection/>
    </xf>
    <xf numFmtId="0" fontId="27" fillId="0" borderId="27" xfId="56" applyFont="1" applyFill="1" applyBorder="1" applyAlignment="1">
      <alignment horizontal="center" vertical="center" wrapText="1"/>
      <protection/>
    </xf>
    <xf numFmtId="0" fontId="18" fillId="0" borderId="10" xfId="56" applyBorder="1" applyAlignment="1">
      <alignment horizontal="center"/>
      <protection/>
    </xf>
    <xf numFmtId="0" fontId="18" fillId="0" borderId="11" xfId="56" applyBorder="1" applyAlignment="1">
      <alignment horizontal="center"/>
      <protection/>
    </xf>
    <xf numFmtId="0" fontId="18" fillId="0" borderId="11" xfId="56" applyBorder="1">
      <alignment/>
      <protection/>
    </xf>
    <xf numFmtId="0" fontId="18" fillId="0" borderId="26" xfId="56" applyBorder="1">
      <alignment/>
      <protection/>
    </xf>
    <xf numFmtId="165" fontId="18" fillId="0" borderId="10" xfId="56" applyNumberFormat="1" applyBorder="1" applyAlignment="1">
      <alignment horizontal="center"/>
      <protection/>
    </xf>
    <xf numFmtId="0" fontId="18" fillId="0" borderId="10" xfId="56" applyBorder="1">
      <alignment/>
      <protection/>
    </xf>
    <xf numFmtId="0" fontId="28" fillId="0" borderId="22" xfId="56" applyFont="1" applyBorder="1" applyAlignment="1">
      <alignment horizontal="center"/>
      <protection/>
    </xf>
    <xf numFmtId="0" fontId="29" fillId="0" borderId="0" xfId="56" applyFont="1" applyAlignment="1">
      <alignment horizontal="center"/>
      <protection/>
    </xf>
    <xf numFmtId="0" fontId="28" fillId="0" borderId="0" xfId="56" applyFont="1">
      <alignment/>
      <protection/>
    </xf>
    <xf numFmtId="0" fontId="28" fillId="0" borderId="0" xfId="56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BiênchếđoànTTSP(2012-2013)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</xdr:row>
      <xdr:rowOff>38100</xdr:rowOff>
    </xdr:from>
    <xdr:to>
      <xdr:col>0</xdr:col>
      <xdr:colOff>295275</xdr:colOff>
      <xdr:row>2</xdr:row>
      <xdr:rowOff>38100</xdr:rowOff>
    </xdr:to>
    <xdr:sp>
      <xdr:nvSpPr>
        <xdr:cNvPr id="1" name="Line 13"/>
        <xdr:cNvSpPr>
          <a:spLocks/>
        </xdr:cNvSpPr>
      </xdr:nvSpPr>
      <xdr:spPr>
        <a:xfrm>
          <a:off x="295275" y="457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2</xdr:row>
      <xdr:rowOff>9525</xdr:rowOff>
    </xdr:from>
    <xdr:to>
      <xdr:col>7</xdr:col>
      <xdr:colOff>504825</xdr:colOff>
      <xdr:row>2</xdr:row>
      <xdr:rowOff>9525</xdr:rowOff>
    </xdr:to>
    <xdr:sp>
      <xdr:nvSpPr>
        <xdr:cNvPr id="2" name="Line 14"/>
        <xdr:cNvSpPr>
          <a:spLocks/>
        </xdr:cNvSpPr>
      </xdr:nvSpPr>
      <xdr:spPr>
        <a:xfrm flipV="1">
          <a:off x="3886200" y="428625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419100</xdr:colOff>
      <xdr:row>2</xdr:row>
      <xdr:rowOff>0</xdr:rowOff>
    </xdr:from>
    <xdr:to>
      <xdr:col>3</xdr:col>
      <xdr:colOff>714375</xdr:colOff>
      <xdr:row>2</xdr:row>
      <xdr:rowOff>0</xdr:rowOff>
    </xdr:to>
    <xdr:sp>
      <xdr:nvSpPr>
        <xdr:cNvPr id="3" name="Line 14"/>
        <xdr:cNvSpPr>
          <a:spLocks/>
        </xdr:cNvSpPr>
      </xdr:nvSpPr>
      <xdr:spPr>
        <a:xfrm flipV="1">
          <a:off x="714375" y="41910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</xdr:row>
      <xdr:rowOff>0</xdr:rowOff>
    </xdr:from>
    <xdr:to>
      <xdr:col>2</xdr:col>
      <xdr:colOff>1085850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762000" y="409575"/>
          <a:ext cx="13335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2</xdr:row>
      <xdr:rowOff>19050</xdr:rowOff>
    </xdr:from>
    <xdr:to>
      <xdr:col>11</xdr:col>
      <xdr:colOff>9525</xdr:colOff>
      <xdr:row>2</xdr:row>
      <xdr:rowOff>19050</xdr:rowOff>
    </xdr:to>
    <xdr:sp>
      <xdr:nvSpPr>
        <xdr:cNvPr id="2" name="Straight Connector 2"/>
        <xdr:cNvSpPr>
          <a:spLocks/>
        </xdr:cNvSpPr>
      </xdr:nvSpPr>
      <xdr:spPr>
        <a:xfrm>
          <a:off x="3971925" y="428625"/>
          <a:ext cx="18383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MauDS_HSSV-HocCaiThien-MoLop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DA0463\QTN-INSN\WILLICH\INSUL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6Q\96q2588\PANEL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WINDOWS\TEMP\IBASE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S3408\Standard\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DSLop\C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6.PVD-PDT\06.Supporting\Dang%20ky%20Hoc%20Cai%20Thien\2015\ThuTien\tong%20hop%20thu%20tien%20cai%20thien%20die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quat\goi3\Form%20nop%20thau\PNT-P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JECT\PROP\DA0630\INQ'Y\STEEL\DA0463BQ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Mau-1.xls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\DAUTHAU\Dungquat\GOI3\DUNGQUAT-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ung%20Quat\Nhom%20GC\New%20Folder\My%20Documents\3533\99Q\99Q3657\99Q3299(REV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-HSSVHL-HK1"/>
      <sheetName val="DS-CD12"/>
      <sheetName val="DEF"/>
      <sheetName val="KT"/>
      <sheetName val="MoLop"/>
      <sheetName val="DS-HSSV"/>
    </sheetNames>
    <sheetDataSet>
      <sheetData sheetId="2">
        <row r="3">
          <cell r="A3" t="str">
            <v>Vật lý đại cương 1</v>
          </cell>
        </row>
        <row r="4">
          <cell r="A4" t="str">
            <v>Đo lường điện và thiết bị đo</v>
          </cell>
        </row>
        <row r="5">
          <cell r="A5" t="str">
            <v>Kỹ thuật số</v>
          </cell>
        </row>
        <row r="6">
          <cell r="A6" t="str">
            <v>Mạch điện</v>
          </cell>
          <cell r="D6" t="str">
            <v>Âm nhạc</v>
          </cell>
        </row>
        <row r="7">
          <cell r="A7" t="str">
            <v>Tâm lý học đại cương</v>
          </cell>
          <cell r="D7" t="str">
            <v>Âm nhạc 1</v>
          </cell>
        </row>
        <row r="8">
          <cell r="A8" t="str">
            <v>Văn học dân gian</v>
          </cell>
          <cell r="D8" t="str">
            <v>Âm nhạc 2</v>
          </cell>
        </row>
        <row r="9">
          <cell r="A9" t="str">
            <v>Ngữ âm tiếng việt</v>
          </cell>
          <cell r="D9" t="str">
            <v>AutoCAD</v>
          </cell>
        </row>
        <row r="10">
          <cell r="A10" t="str">
            <v>Lý luận văn học 1</v>
          </cell>
          <cell r="D10" t="str">
            <v>Bảo trì máy tính</v>
          </cell>
        </row>
        <row r="11">
          <cell r="A11" t="str">
            <v>Những NLCB của CN Mác - Lênin 1</v>
          </cell>
          <cell r="D11" t="str">
            <v>Các tập hợp số</v>
          </cell>
        </row>
        <row r="12">
          <cell r="A12" t="str">
            <v>Toán cao cấp B2</v>
          </cell>
          <cell r="D12" t="str">
            <v>Cấu trúc dữ liệu và giải thuật</v>
          </cell>
        </row>
        <row r="13">
          <cell r="A13" t="str">
            <v>Giống cây trồng</v>
          </cell>
          <cell r="D13" t="str">
            <v>Chạy cự ly trung bình, chạy việt dã</v>
          </cell>
        </row>
        <row r="14">
          <cell r="A14" t="str">
            <v>Sinh học đại cương</v>
          </cell>
          <cell r="D14" t="str">
            <v>Cơ học</v>
          </cell>
        </row>
        <row r="15">
          <cell r="A15" t="str">
            <v>Sinh lý vật nuôi</v>
          </cell>
          <cell r="D15" t="str">
            <v>Cơ lý thuyết</v>
          </cell>
        </row>
        <row r="16">
          <cell r="A16" t="str">
            <v>Động vật học có xương sống</v>
          </cell>
          <cell r="D16" t="str">
            <v>Cơ sở lý thuyết tập hợp và logic toán</v>
          </cell>
        </row>
        <row r="17">
          <cell r="A17" t="str">
            <v>Toán cao cấp B1</v>
          </cell>
          <cell r="D17" t="str">
            <v>Cơ sở văn hoá Việt Nam</v>
          </cell>
        </row>
        <row r="18">
          <cell r="A18" t="str">
            <v>Phân loại thực vật</v>
          </cell>
          <cell r="D18" t="str">
            <v>Công tác Đội TNTP Hồ Chí Minh</v>
          </cell>
        </row>
        <row r="19">
          <cell r="A19" t="str">
            <v>Tư tưởng Hồ Chí Minh</v>
          </cell>
          <cell r="D19" t="str">
            <v>Đại cương mỹ học</v>
          </cell>
        </row>
        <row r="20">
          <cell r="A20" t="str">
            <v>Giáo dục học đại cương</v>
          </cell>
          <cell r="D20" t="str">
            <v>Đại cương về thể dục, TD phát triển chung</v>
          </cell>
        </row>
        <row r="21">
          <cell r="A21" t="str">
            <v>Địa lý tự nhiên đại cương 2</v>
          </cell>
          <cell r="D21" t="str">
            <v>Đại số tuyến tính</v>
          </cell>
        </row>
        <row r="22">
          <cell r="A22" t="str">
            <v>Nhập môn tin học A</v>
          </cell>
          <cell r="D22" t="str">
            <v>Địa lý kinh tế - xã hội đại cương 1</v>
          </cell>
        </row>
        <row r="23">
          <cell r="A23" t="str">
            <v>Tiếng Anh 2</v>
          </cell>
          <cell r="D23" t="str">
            <v>Địa lý tự nhiên đại cương 1</v>
          </cell>
        </row>
        <row r="24">
          <cell r="A24" t="str">
            <v>Những NLCB của CN Mác - Lênin 2</v>
          </cell>
          <cell r="D24" t="str">
            <v>Địa lý tự nhiên đại cương 2</v>
          </cell>
        </row>
        <row r="25">
          <cell r="A25" t="str">
            <v>Kiến trúc máy tính và hợp ngữ</v>
          </cell>
          <cell r="D25" t="str">
            <v>Điện học</v>
          </cell>
        </row>
        <row r="26">
          <cell r="A26" t="str">
            <v>Ngôn ngữ lập trình Pascal</v>
          </cell>
          <cell r="D26" t="str">
            <v>Điện tử cơ bản</v>
          </cell>
        </row>
        <row r="27">
          <cell r="A27" t="str">
            <v>Ngôn ngữ lập trình C</v>
          </cell>
          <cell r="D27" t="str">
            <v>Điện tử số</v>
          </cell>
        </row>
        <row r="28">
          <cell r="A28" t="str">
            <v>Hoạt động dạy học ở trường trung học cơ sở</v>
          </cell>
          <cell r="D28" t="str">
            <v>Đo lường điện và thiết bị đo</v>
          </cell>
        </row>
        <row r="29">
          <cell r="A29" t="str">
            <v>Hình thái – Giải phẫu thực vật</v>
          </cell>
          <cell r="D29" t="str">
            <v>Đọc 2</v>
          </cell>
        </row>
        <row r="30">
          <cell r="A30" t="str">
            <v>Địa lý kinh tế - xã hội đại cương 1</v>
          </cell>
          <cell r="D30" t="str">
            <v>Đọc và ghi nhạc 1</v>
          </cell>
        </row>
        <row r="31">
          <cell r="A31" t="str">
            <v>Hệ quản trị cơ sở dữ liệu 1 (Access)</v>
          </cell>
          <cell r="D31" t="str">
            <v>Đọc và ghi nhạc 2</v>
          </cell>
        </row>
        <row r="32">
          <cell r="A32" t="str">
            <v>Luyện âm 1</v>
          </cell>
          <cell r="D32" t="str">
            <v>Động vật học có xương sống</v>
          </cell>
        </row>
        <row r="33">
          <cell r="A33" t="str">
            <v>Viết 2</v>
          </cell>
          <cell r="D33" t="str">
            <v>Động vật học không xương sống</v>
          </cell>
        </row>
        <row r="34">
          <cell r="A34" t="str">
            <v>Nghe - nói 2</v>
          </cell>
          <cell r="D34" t="str">
            <v>Dung sai - Kỹ thuật đo</v>
          </cell>
        </row>
        <row r="35">
          <cell r="A35" t="str">
            <v>Viết 1</v>
          </cell>
          <cell r="D35" t="str">
            <v>Giải phẫu học thể dục thể thao</v>
          </cell>
        </row>
        <row r="36">
          <cell r="A36" t="str">
            <v>Nghe - nói 1</v>
          </cell>
          <cell r="D36" t="str">
            <v>Giáo dục học đại cương</v>
          </cell>
        </row>
        <row r="37">
          <cell r="A37" t="str">
            <v>Ngữ pháp 1</v>
          </cell>
          <cell r="D37" t="str">
            <v>Giống cây trồng</v>
          </cell>
        </row>
        <row r="38">
          <cell r="A38" t="str">
            <v>Tâm lý học lứa tuổi và tâm lý học sư phạm</v>
          </cell>
          <cell r="D38" t="str">
            <v>Hát 1</v>
          </cell>
        </row>
        <row r="39">
          <cell r="A39" t="str">
            <v>Văn học thế giới 1</v>
          </cell>
          <cell r="D39" t="str">
            <v>Hệ quản trị cơ sở dữ liệu 1 (Access)</v>
          </cell>
        </row>
        <row r="40">
          <cell r="A40" t="str">
            <v>Ngữ pháp 2</v>
          </cell>
          <cell r="D40" t="str">
            <v>Hình học giải tích</v>
          </cell>
        </row>
        <row r="41">
          <cell r="A41" t="str">
            <v>AutoCAD</v>
          </cell>
          <cell r="D41" t="str">
            <v>Hình thái – Giải phẫu thực vật</v>
          </cell>
        </row>
        <row r="42">
          <cell r="A42" t="str">
            <v>Tiếng Anh chuyên ngành Cơ khí</v>
          </cell>
          <cell r="D42" t="str">
            <v>Hóa học đại cương 1</v>
          </cell>
        </row>
        <row r="43">
          <cell r="A43" t="str">
            <v>Cơ lý thuyết</v>
          </cell>
          <cell r="D43" t="str">
            <v>Hóa học đại cương 2</v>
          </cell>
        </row>
        <row r="44">
          <cell r="A44" t="str">
            <v>Kỹ thuật an toàn</v>
          </cell>
          <cell r="D44" t="str">
            <v>Hóa học đại cương A</v>
          </cell>
        </row>
        <row r="45">
          <cell r="A45" t="str">
            <v>Hóa học đại cương A</v>
          </cell>
          <cell r="D45" t="str">
            <v>Hóa học đại cương B</v>
          </cell>
        </row>
        <row r="46">
          <cell r="A46" t="str">
            <v>Sức bền vật liệu 1</v>
          </cell>
          <cell r="D46" t="str">
            <v>Hóa học vô cơ 1</v>
          </cell>
        </row>
        <row r="47">
          <cell r="A47" t="str">
            <v>Tiếng Anh 1</v>
          </cell>
          <cell r="D47" t="str">
            <v>Hóa học vô cơ 2</v>
          </cell>
        </row>
        <row r="48">
          <cell r="A48" t="str">
            <v>Dung sai - Kỹ thuật đo</v>
          </cell>
          <cell r="D48" t="str">
            <v>Hóa hữu cơ 2</v>
          </cell>
        </row>
        <row r="49">
          <cell r="A49" t="str">
            <v>Vật liệu kỹ thuật</v>
          </cell>
          <cell r="D49" t="str">
            <v>Hoạt động dạy học ở trường trung học cơ sở</v>
          </cell>
        </row>
        <row r="50">
          <cell r="A50" t="str">
            <v>Nhập môn tin học B</v>
          </cell>
          <cell r="D50" t="str">
            <v>Kiến trúc máy tính và hợp ngữ</v>
          </cell>
        </row>
        <row r="51">
          <cell r="A51" t="str">
            <v>Đọc 2</v>
          </cell>
          <cell r="D51" t="str">
            <v>Kinh tế vi mô</v>
          </cell>
        </row>
        <row r="52">
          <cell r="A52" t="str">
            <v>Ngữ pháp 3</v>
          </cell>
          <cell r="D52" t="str">
            <v>Kinh tế vĩ mô</v>
          </cell>
        </row>
        <row r="53">
          <cell r="A53" t="str">
            <v>Tiếng Pháp 3</v>
          </cell>
          <cell r="D53" t="str">
            <v>Kỹ thuật an toàn</v>
          </cell>
        </row>
        <row r="54">
          <cell r="A54" t="str">
            <v>Điện tử số</v>
          </cell>
          <cell r="D54" t="str">
            <v>Kỹ thuật số</v>
          </cell>
        </row>
        <row r="55">
          <cell r="A55" t="str">
            <v>Xác suất thống kê B</v>
          </cell>
          <cell r="D55" t="str">
            <v>Lịch sử các học thuyết kinh tế</v>
          </cell>
        </row>
        <row r="56">
          <cell r="A56" t="str">
            <v>Động vật học không xương sống</v>
          </cell>
          <cell r="D56" t="str">
            <v>Luyện âm 1</v>
          </cell>
        </row>
        <row r="57">
          <cell r="A57" t="str">
            <v>Tin học đại cương</v>
          </cell>
          <cell r="D57" t="str">
            <v>Lý luận văn học 1</v>
          </cell>
        </row>
        <row r="58">
          <cell r="A58" t="str">
            <v>Đọc và ghi nhạc 1</v>
          </cell>
          <cell r="D58" t="str">
            <v>Lý thuyết âm nhạc cơ bản 1</v>
          </cell>
        </row>
        <row r="59">
          <cell r="A59" t="str">
            <v>Hát 1</v>
          </cell>
          <cell r="D59" t="str">
            <v>Lý thuyết âm nhạc cơ bản 2</v>
          </cell>
        </row>
        <row r="60">
          <cell r="A60" t="str">
            <v>Đọc và ghi nhạc 2</v>
          </cell>
          <cell r="D60" t="str">
            <v>Mạch điện</v>
          </cell>
        </row>
        <row r="61">
          <cell r="A61" t="str">
            <v>Lý thuyết âm nhạc cơ bản 1</v>
          </cell>
          <cell r="D61" t="str">
            <v>Marketing căn bản</v>
          </cell>
        </row>
        <row r="62">
          <cell r="A62" t="str">
            <v>Lý thuyết âm nhạc cơ bản 2</v>
          </cell>
          <cell r="D62" t="str">
            <v>Môi trường và con người</v>
          </cell>
        </row>
        <row r="63">
          <cell r="A63" t="str">
            <v>Nhạc cụ 1</v>
          </cell>
          <cell r="D63" t="str">
            <v>Nghe - nói 1</v>
          </cell>
        </row>
        <row r="64">
          <cell r="A64" t="str">
            <v>Điện tử cơ bản</v>
          </cell>
          <cell r="D64" t="str">
            <v>Nghe - nói 2</v>
          </cell>
        </row>
        <row r="65">
          <cell r="A65" t="str">
            <v>Vật lý đại cương 2</v>
          </cell>
          <cell r="D65" t="str">
            <v>Nghề giáo viên mầm non</v>
          </cell>
        </row>
        <row r="66">
          <cell r="A66" t="str">
            <v>Toán rời rạc</v>
          </cell>
          <cell r="D66" t="str">
            <v>Ngôn ngữ lập trình C</v>
          </cell>
        </row>
        <row r="67">
          <cell r="A67" t="str">
            <v>Môi trường và con người</v>
          </cell>
          <cell r="D67" t="str">
            <v>Ngôn ngữ lập trình Pascal</v>
          </cell>
        </row>
        <row r="68">
          <cell r="A68" t="str">
            <v>Bảo trì máy tính</v>
          </cell>
          <cell r="D68" t="str">
            <v>Ngữ âm tiếng việt</v>
          </cell>
        </row>
        <row r="69">
          <cell r="A69" t="str">
            <v>Địa lý tự nhiên đại cương 1</v>
          </cell>
          <cell r="D69" t="str">
            <v>Ngữ pháp 1</v>
          </cell>
        </row>
        <row r="70">
          <cell r="A70" t="str">
            <v>Tài chính - tiền tệ</v>
          </cell>
          <cell r="D70" t="str">
            <v>Ngữ pháp 2</v>
          </cell>
        </row>
        <row r="71">
          <cell r="A71" t="str">
            <v>Nguyên lý kế toán</v>
          </cell>
          <cell r="D71" t="str">
            <v>Ngữ pháp 3</v>
          </cell>
        </row>
        <row r="72">
          <cell r="A72" t="str">
            <v>Toán cao cấp C</v>
          </cell>
          <cell r="D72" t="str">
            <v>Nguyên lý kế toán</v>
          </cell>
        </row>
        <row r="73">
          <cell r="A73" t="str">
            <v>Toán kinh tế</v>
          </cell>
          <cell r="D73" t="str">
            <v>Nguyên lý thống kê</v>
          </cell>
        </row>
        <row r="74">
          <cell r="A74" t="str">
            <v>Nguyên lý thống kê</v>
          </cell>
          <cell r="D74" t="str">
            <v>Nhạc cụ 1</v>
          </cell>
        </row>
        <row r="75">
          <cell r="A75" t="str">
            <v>Soạn thảo văn bản</v>
          </cell>
          <cell r="D75" t="str">
            <v>Nhập môn tin học A</v>
          </cell>
        </row>
        <row r="76">
          <cell r="A76" t="str">
            <v>Quản trị học</v>
          </cell>
          <cell r="D76" t="str">
            <v>Nhập môn tin học B</v>
          </cell>
        </row>
        <row r="77">
          <cell r="A77" t="str">
            <v>Kinh tế vi mô</v>
          </cell>
          <cell r="D77" t="str">
            <v>Nhập môn toán cao cấp</v>
          </cell>
        </row>
        <row r="78">
          <cell r="A78" t="str">
            <v>Thị trường chứng khoán</v>
          </cell>
          <cell r="D78" t="str">
            <v>Nhiệt học và vật lý phân tử</v>
          </cell>
        </row>
        <row r="79">
          <cell r="A79" t="str">
            <v>Tiếng Anh 3</v>
          </cell>
          <cell r="D79" t="str">
            <v>Những NLCB của CN Mác - Lênin 1</v>
          </cell>
        </row>
        <row r="80">
          <cell r="A80" t="str">
            <v>Sinh thái học nông nghiệp</v>
          </cell>
          <cell r="D80" t="str">
            <v>Những NLCB của CN Mác - Lênin 2</v>
          </cell>
        </row>
        <row r="81">
          <cell r="A81" t="str">
            <v>Kinh tế vĩ mô</v>
          </cell>
          <cell r="D81" t="str">
            <v>Những vấn đề chung của Giáo dục học</v>
          </cell>
        </row>
        <row r="82">
          <cell r="A82" t="str">
            <v>Đại cương mỹ học</v>
          </cell>
          <cell r="D82" t="str">
            <v>Phân loại thực vật</v>
          </cell>
        </row>
        <row r="83">
          <cell r="A83" t="str">
            <v>Hóa hữu cơ 2</v>
          </cell>
          <cell r="D83" t="str">
            <v>Phép tính VP - TP hàm nhiều biến số</v>
          </cell>
        </row>
        <row r="84">
          <cell r="A84" t="str">
            <v>Hóa học đại cương 1</v>
          </cell>
          <cell r="D84" t="str">
            <v>Phép tính VP-TP hàm một biến</v>
          </cell>
        </row>
        <row r="85">
          <cell r="A85" t="str">
            <v>Hóa học vô cơ 2</v>
          </cell>
          <cell r="D85" t="str">
            <v>Quản trị học</v>
          </cell>
        </row>
        <row r="86">
          <cell r="A86" t="str">
            <v>Hóa học đại cương 2</v>
          </cell>
          <cell r="D86" t="str">
            <v>Sinh hóa thể dục thể thao</v>
          </cell>
        </row>
        <row r="87">
          <cell r="A87" t="str">
            <v>Lịch sử các học thuyết kinh tế</v>
          </cell>
          <cell r="D87" t="str">
            <v>Sinh học đại cương</v>
          </cell>
        </row>
        <row r="88">
          <cell r="A88" t="str">
            <v>Marketing căn bản</v>
          </cell>
          <cell r="D88" t="str">
            <v>Sinh lý học thể dục thể thao</v>
          </cell>
        </row>
        <row r="89">
          <cell r="A89" t="str">
            <v>Hóa học vô cơ 1</v>
          </cell>
          <cell r="D89" t="str">
            <v>Sinh lý trẻ lứa tuổi tiểu học</v>
          </cell>
        </row>
        <row r="90">
          <cell r="A90" t="str">
            <v>Hóa học đại cương B</v>
          </cell>
          <cell r="D90" t="str">
            <v>Sinh lý vật nuôi</v>
          </cell>
        </row>
        <row r="91">
          <cell r="A91" t="str">
            <v>Sinh lý học thể dục thể thao</v>
          </cell>
          <cell r="D91" t="str">
            <v>Sinh thái học nông nghiệp</v>
          </cell>
        </row>
        <row r="92">
          <cell r="A92" t="str">
            <v>Vệ sinh và y học thể dục thể thao</v>
          </cell>
          <cell r="D92" t="str">
            <v>Soạn thảo văn bản</v>
          </cell>
        </row>
        <row r="93">
          <cell r="A93" t="str">
            <v>Chạy cự ly trung bình, chạy việt dã</v>
          </cell>
          <cell r="D93" t="str">
            <v>Sự học và PT tâm lí trẻ em lứa tuổi MN</v>
          </cell>
        </row>
        <row r="94">
          <cell r="A94" t="str">
            <v>Đại cương về thể dục, TD phát triển chung</v>
          </cell>
          <cell r="D94" t="str">
            <v>Sức bền vật liệu 1</v>
          </cell>
        </row>
        <row r="95">
          <cell r="A95" t="str">
            <v>Công tác Đội TNTP Hồ Chí Minh</v>
          </cell>
          <cell r="D95" t="str">
            <v>Tài chính - tiền tệ</v>
          </cell>
        </row>
        <row r="96">
          <cell r="A96" t="str">
            <v>Sinh hóa thể dục thể thao</v>
          </cell>
          <cell r="D96" t="str">
            <v>Tâm lý học đại cương</v>
          </cell>
        </row>
        <row r="97">
          <cell r="A97" t="str">
            <v>Giải phẫu học thể dục thể thao</v>
          </cell>
          <cell r="D97" t="str">
            <v>Tâm lý học lứa tuổi tiểu học và tâm lý học sư phạm</v>
          </cell>
        </row>
        <row r="98">
          <cell r="A98" t="str">
            <v>Nhiệt học và vật lý phân tử</v>
          </cell>
          <cell r="D98" t="str">
            <v>Tâm lý học lứa tuổi và tâm lý học sư phạm</v>
          </cell>
        </row>
        <row r="99">
          <cell r="A99" t="str">
            <v>Điện học</v>
          </cell>
          <cell r="D99" t="str">
            <v>Thị trường chứng khoán</v>
          </cell>
        </row>
        <row r="100">
          <cell r="A100" t="str">
            <v>Toán cao cấp A2</v>
          </cell>
          <cell r="D100" t="str">
            <v>Tiếng Anh 1</v>
          </cell>
        </row>
        <row r="101">
          <cell r="A101" t="str">
            <v>Toán cao cấp A1</v>
          </cell>
          <cell r="D101" t="str">
            <v>Tiếng Anh 2</v>
          </cell>
        </row>
        <row r="102">
          <cell r="A102" t="str">
            <v>Tổ chức hoạt động vui chơi cho trẻ mầm non</v>
          </cell>
          <cell r="D102" t="str">
            <v>Tiếng Anh 3</v>
          </cell>
        </row>
        <row r="103">
          <cell r="A103" t="str">
            <v>Cơ sở văn hoá Việt Nam</v>
          </cell>
          <cell r="D103" t="str">
            <v>Tiếng Anh chuyên ngành Cơ khí</v>
          </cell>
        </row>
        <row r="104">
          <cell r="A104" t="str">
            <v>Âm nhạc</v>
          </cell>
          <cell r="D104" t="str">
            <v>Tiếng Pháp 3</v>
          </cell>
        </row>
        <row r="105">
          <cell r="A105" t="str">
            <v>Nghề giáo viên mầm non</v>
          </cell>
          <cell r="D105" t="str">
            <v>Tiếng Việt 1</v>
          </cell>
        </row>
        <row r="106">
          <cell r="A106" t="str">
            <v>Sự học và PT tâm lí trẻ em lứa tuổi MN</v>
          </cell>
          <cell r="D106" t="str">
            <v>Tiếng Việt thực hành</v>
          </cell>
        </row>
        <row r="107">
          <cell r="A107" t="str">
            <v>Văn học thiếu nhi</v>
          </cell>
          <cell r="D107" t="str">
            <v>Tiếng Việt thực hành (Tiểu học)</v>
          </cell>
        </row>
        <row r="108">
          <cell r="A108" t="str">
            <v>Tiếng Việt thực hành</v>
          </cell>
          <cell r="D108" t="str">
            <v>Tin học đại cương</v>
          </cell>
        </row>
        <row r="109">
          <cell r="A109" t="str">
            <v>Cơ học</v>
          </cell>
          <cell r="D109" t="str">
            <v>Tổ chức hoạt động vui chơi cho trẻ mầm non</v>
          </cell>
        </row>
        <row r="110">
          <cell r="A110" t="str">
            <v>Nhập môn toán cao cấp</v>
          </cell>
          <cell r="D110" t="str">
            <v>Toán cao cấp A1</v>
          </cell>
        </row>
        <row r="111">
          <cell r="A111" t="str">
            <v>Đại số tuyến tính</v>
          </cell>
          <cell r="D111" t="str">
            <v>Toán cao cấp A2</v>
          </cell>
        </row>
        <row r="112">
          <cell r="A112" t="str">
            <v>Hình học giải tích</v>
          </cell>
          <cell r="D112" t="str">
            <v>Toán cao cấp B1</v>
          </cell>
        </row>
        <row r="113">
          <cell r="A113" t="str">
            <v>Phép tính VP-TP hàm một biến</v>
          </cell>
          <cell r="D113" t="str">
            <v>Toán cao cấp B2</v>
          </cell>
        </row>
        <row r="114">
          <cell r="A114" t="str">
            <v>Phép tính VP - TP hàm nhiều biến số</v>
          </cell>
          <cell r="D114" t="str">
            <v>Toán cao cấp C</v>
          </cell>
        </row>
        <row r="115">
          <cell r="A115" t="str">
            <v>Vật lý đại cương</v>
          </cell>
          <cell r="D115" t="str">
            <v>Toán kinh tế</v>
          </cell>
        </row>
        <row r="116">
          <cell r="A116" t="str">
            <v>Tâm lý học lứa tuổi tiểu học và tâm lý học sư phạm</v>
          </cell>
          <cell r="D116" t="str">
            <v>Toán rời rạc</v>
          </cell>
        </row>
        <row r="117">
          <cell r="A117" t="str">
            <v>Tiếng Việt 1</v>
          </cell>
          <cell r="D117" t="str">
            <v>Tư tưởng Hồ Chí Minh</v>
          </cell>
        </row>
        <row r="118">
          <cell r="A118" t="str">
            <v>Văn học 1</v>
          </cell>
          <cell r="D118" t="str">
            <v>Văn học 1</v>
          </cell>
        </row>
        <row r="119">
          <cell r="A119" t="str">
            <v>Sinh lý trẻ lứa tuổi tiểu học</v>
          </cell>
          <cell r="D119" t="str">
            <v>Văn học dân gian</v>
          </cell>
        </row>
        <row r="120">
          <cell r="A120" t="str">
            <v>Các tập hợp số</v>
          </cell>
          <cell r="D120" t="str">
            <v>Văn học thế giới 1</v>
          </cell>
        </row>
        <row r="121">
          <cell r="A121" t="str">
            <v>Những vấn đề chung của Giáo dục học</v>
          </cell>
          <cell r="D121" t="str">
            <v>Văn học thiếu nhi</v>
          </cell>
        </row>
        <row r="122">
          <cell r="A122" t="str">
            <v>Âm nhạc 1</v>
          </cell>
          <cell r="D122" t="str">
            <v>Vật liệu kỹ thuật</v>
          </cell>
        </row>
        <row r="123">
          <cell r="A123" t="str">
            <v>Âm nhạc 2</v>
          </cell>
          <cell r="D123" t="str">
            <v>Vật lý đại cương</v>
          </cell>
        </row>
        <row r="124">
          <cell r="A124" t="str">
            <v>Tiếng Việt thực hành (Tiểu học)</v>
          </cell>
          <cell r="D124" t="str">
            <v>Vật lý đại cương 1</v>
          </cell>
        </row>
        <row r="125">
          <cell r="A125" t="str">
            <v>Cơ sở lý thuyết tập hợp và logic toán</v>
          </cell>
          <cell r="D125" t="str">
            <v>Vật lý đại cương 2</v>
          </cell>
        </row>
        <row r="126">
          <cell r="A126" t="str">
            <v>Cấu trúc dữ liệu và giải thuật</v>
          </cell>
          <cell r="D126" t="str">
            <v>Vệ sinh và y học thể dục thể thao</v>
          </cell>
        </row>
        <row r="127">
          <cell r="D127" t="str">
            <v>Viết 1</v>
          </cell>
        </row>
        <row r="128">
          <cell r="D128" t="str">
            <v>Viết 2</v>
          </cell>
        </row>
        <row r="129">
          <cell r="D129" t="str">
            <v>Xác suất thống kê B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FP003E"/>
      <sheetName val="TOTAL"/>
      <sheetName val="Pivot(Silicate)"/>
      <sheetName val="Pivot(RockWool)"/>
      <sheetName val="Pivot(Form Glass)"/>
      <sheetName val="Pivot(Urethan)"/>
      <sheetName val="Pivot(Glass Wool)"/>
      <sheetName val="ROCK WOOL"/>
      <sheetName val="SILICATE"/>
      <sheetName val="Pivot(Silica|e)"/>
      <sheetName val="KH LDTL"/>
      <sheetName val="Sheet2"/>
      <sheetName val="Sheet3"/>
      <sheetName val="XL4Poppy"/>
      <sheetName val="T6"/>
      <sheetName val="Mau"/>
      <sheetName val="Sheet1"/>
      <sheetName val="Sheet4"/>
      <sheetName val="XL4Test5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TAI"/>
      <sheetName val="BANLE"/>
      <sheetName val="t.kho"/>
      <sheetName val="CLB"/>
      <sheetName val="phong"/>
      <sheetName val="hoat"/>
      <sheetName val="tong BH"/>
      <sheetName val="nhapkho"/>
      <sheetName val="VV-NTKL MUONG DOT 3"/>
      <sheetName val="CAPTHOAT"/>
      <sheetName val="kl lap nha kho "/>
      <sheetName val="KL LAP TH KHO"/>
      <sheetName val="kl chi tiet kho3"/>
      <sheetName val="kl th kho3"/>
      <sheetName val="VV-NTKL NHA KHO DOT 2"/>
      <sheetName val="kl th sxc3"/>
      <sheetName val="kl ct sxc3"/>
      <sheetName val="klthep"/>
      <sheetName val="hoc han"/>
      <sheetName val=" thoat nuoc nc"/>
      <sheetName val="cap thoat nuoc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XL4Poppy"/>
      <sheetName val="PIPE-03E"/>
      <sheetName val="Sheet1"/>
      <sheetName val="MD"/>
      <sheetName val="ND"/>
      <sheetName val="CONG"/>
      <sheetName val="DGCT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KLHT"/>
      <sheetName val="THKP"/>
      <sheetName val="KL XL2000"/>
      <sheetName val="KLXL2001"/>
      <sheetName val="THKP2001"/>
      <sheetName val="KLphanbo"/>
      <sheetName val="Chiet tinh"/>
      <sheetName val="Van chuyen"/>
      <sheetName val="THKP (2)"/>
      <sheetName val="T.Bi"/>
      <sheetName val="Thiet ke"/>
      <sheetName val="CT"/>
      <sheetName val="K.luong"/>
      <sheetName val="TT L2"/>
      <sheetName val="TT L1"/>
      <sheetName val="Thue Ngoai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BC_KKTSCD"/>
      <sheetName val="Chitiet"/>
      <sheetName val="Sheet2 (2)"/>
      <sheetName val="Mau_BC_KKTSCD"/>
      <sheetName val="KH 2003 (moi max)"/>
      <sheetName val="00000001"/>
      <sheetName val="00000002"/>
      <sheetName val="00000003"/>
      <sheetName val="00000004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sent to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C47T11"/>
      <sheetName val="C45T11"/>
      <sheetName val="C45 T10"/>
      <sheetName val="C47-t10"/>
      <sheetName val="Chi tiet - Dv lap"/>
      <sheetName val="TH KHTC"/>
      <sheetName val="000"/>
      <sheetName val="Chart2"/>
      <sheetName val="9"/>
      <sheetName val="10"/>
      <sheetName val="KH12"/>
      <sheetName val="CN12"/>
      <sheetName val="HD12"/>
      <sheetName val="KH1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cd viaK0-T6"/>
      <sheetName val="cdvia T6-Tc24"/>
      <sheetName val="cdvia Tc24-T46"/>
      <sheetName val="cdbtnL2ko-k0+361"/>
      <sheetName val="cd btnL2k0+361-T19"/>
      <sheetName val="XL4Test5"/>
      <sheetName val="Dong Dau"/>
      <sheetName val="Dong Dau (2)"/>
      <sheetName val="Sau dong"/>
      <sheetName val="Ma xa"/>
      <sheetName val="My dinh"/>
      <sheetName val="Tong cong"/>
      <sheetName val="1"/>
      <sheetName val="Congty"/>
      <sheetName val="VPPN"/>
      <sheetName val="XN74"/>
      <sheetName val="XN54"/>
      <sheetName val="XN33"/>
      <sheetName val="NK96"/>
      <sheetName val="THCT"/>
      <sheetName val="cap cho cac DT"/>
      <sheetName val="Ung - hoan"/>
      <sheetName val="CP may"/>
      <sheetName val="SS"/>
      <sheetName val="NVL"/>
      <sheetName val="10000000"/>
      <sheetName val="cong Q2"/>
      <sheetName val="T.U luong Q1"/>
      <sheetName val="T.U luong Q2"/>
      <sheetName val="T.U luong Q3"/>
      <sheetName val="Km0-Km1"/>
      <sheetName val="Km1-Km2"/>
      <sheetName val="TH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DT"/>
      <sheetName val="THND"/>
      <sheetName val="THMD"/>
      <sheetName val="Phtro1"/>
      <sheetName val="DTKS1"/>
      <sheetName val="CT1m"/>
      <sheetName val="CHIT"/>
      <sheetName val="THXH"/>
      <sheetName val="BHXH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VL"/>
      <sheetName val="CTXD"/>
      <sheetName val=".."/>
      <sheetName val="CTDN"/>
      <sheetName val="san vuon"/>
      <sheetName val="khu phu tro"/>
      <sheetName val="Phu luc"/>
      <sheetName val="Gia trÞ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Thuyet minh"/>
      <sheetName val="CQ-HQ"/>
      <sheetName val="Thep "/>
      <sheetName val="Chi tiet Khoi luong"/>
      <sheetName val="TH khoi luong"/>
      <sheetName val="Chiet tinh vat lieu "/>
      <sheetName val="TH KL VL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tscd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KM"/>
      <sheetName val="KHOANMUC"/>
      <sheetName val="CPQL"/>
      <sheetName val="SANLUONG"/>
      <sheetName val="SSCP-SL"/>
      <sheetName val="CPSX"/>
      <sheetName val="KQKD"/>
      <sheetName val="CDSL (2)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Q1-02"/>
      <sheetName val="Q2-02"/>
      <sheetName val="Q3-02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binh do"/>
      <sheetName val="cot lieu"/>
      <sheetName val="van khuon"/>
      <sheetName val="CT BT"/>
      <sheetName val="lay mau"/>
      <sheetName val="mat ngoai goi"/>
      <sheetName val="coc tram-bt"/>
      <sheetName val="Caodo"/>
      <sheetName val="Dat"/>
      <sheetName val="KL-CTTK"/>
      <sheetName val="BTH"/>
    </sheetNames>
    <definedNames>
      <definedName name="DataFilter"/>
      <definedName name="DataSort"/>
      <definedName name="GoBack" sheetId="17"/>
      <definedName name="GoBack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  <sheetName val="KE PHI"/>
      <sheetName val="KE THUE"/>
      <sheetName val="KE CHI PHI"/>
      <sheetName val="TINH GIA THANH"/>
      <sheetName val="TONG HOP KHAU HAO"/>
      <sheetName val="TONG HOP CHI PHI"/>
      <sheetName val="DA SAN XUAT TRONG THANG"/>
      <sheetName val="THANH TOAN TIEN UNG"/>
      <sheetName val="KHAU HAO DAY CHUYEN DA"/>
      <sheetName val="XL4Poppy"/>
      <sheetName val="q2"/>
      <sheetName val="q3"/>
      <sheetName val="Sheet11"/>
      <sheetName val="Sheet12"/>
      <sheetName val="Sheet13"/>
      <sheetName val="Sheet14"/>
      <sheetName val="Sheet15"/>
      <sheetName val="Sheet16"/>
      <sheetName val="00000000"/>
      <sheetName val="NTRE"/>
      <sheetName val="MGIAO"/>
      <sheetName val="Tieuhoc"/>
      <sheetName val="THCoso"/>
      <sheetName val="THPT"/>
      <sheetName val="GVien"/>
      <sheetName val="Sheet3"/>
      <sheetName val="TH"/>
      <sheetName val="bang chuan"/>
      <sheetName val="bien &lt;200 m2"/>
      <sheetName val="&lt;200"/>
      <sheetName val="bang chuan (2)"/>
      <sheetName val="thue (chinh thuc)"/>
      <sheetName val="thue"/>
      <sheetName val="thue (2)"/>
      <sheetName val="bang doi chieu"/>
      <sheetName val="10000000"/>
      <sheetName val="20000000"/>
      <sheetName val="30000000"/>
      <sheetName val="40000000"/>
      <sheetName val="50000000"/>
      <sheetName val="60000000"/>
      <sheetName val="THTRAO"/>
      <sheetName val="THNHA "/>
      <sheetName val="T-HOP"/>
      <sheetName val="BiaNgoai"/>
      <sheetName val="BiaTrong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8"/>
      <sheetName val="T7"/>
      <sheetName val="Kh48"/>
      <sheetName val="Ht 48"/>
      <sheetName val="Ht128"/>
      <sheetName val="ht12"/>
      <sheetName val="Kh 12"/>
      <sheetName val="ht 20-10"/>
      <sheetName val="kh20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dq"/>
      <sheetName val="Sheet1"/>
      <sheetName val="Sheet2"/>
      <sheetName val="Sheet4"/>
      <sheetName val="Sheet5"/>
      <sheetName val="Outlets"/>
      <sheetName val="PGs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切割 MTL"/>
      <sheetName val="切割 DI"/>
      <sheetName val="ESTI."/>
      <sheetName val="DI-ESTI"/>
    </sheetNames>
    <sheetDataSet>
      <sheetData sheetId="2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3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D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.1"/>
      <sheetName val="21.2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.0"/>
      <sheetName val="52.1"/>
      <sheetName val="52.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.1"/>
      <sheetName val="62.2"/>
      <sheetName val="62.3"/>
      <sheetName val="63"/>
      <sheetName val="64"/>
      <sheetName val="65"/>
      <sheetName val="66"/>
      <sheetName val="67.1"/>
      <sheetName val="67.2"/>
      <sheetName val="67.3"/>
      <sheetName val="67.4"/>
      <sheetName val="68.1"/>
      <sheetName val="68.2"/>
      <sheetName val="69.1"/>
      <sheetName val="69.2"/>
      <sheetName val="70"/>
      <sheetName val="71"/>
      <sheetName val="72"/>
      <sheetName val="73"/>
      <sheetName val="74"/>
      <sheetName val="75"/>
      <sheetName val="76.1"/>
      <sheetName val="76.2"/>
      <sheetName val="77"/>
      <sheetName val="78"/>
      <sheetName val="79"/>
      <sheetName val="80.1"/>
      <sheetName val="80.2"/>
      <sheetName val="81"/>
      <sheetName val="82"/>
      <sheetName val="83"/>
      <sheetName val="84"/>
      <sheetName val="85.1"/>
      <sheetName val="85.2"/>
      <sheetName val="86"/>
      <sheetName val="87"/>
      <sheetName val="tm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H"/>
      <sheetName val="MolopDH"/>
      <sheetName val="KT"/>
      <sheetName val="Sheet2"/>
    </sheetNames>
    <sheetDataSet>
      <sheetData sheetId="1">
        <row r="6">
          <cell r="B6" t="str">
            <v>Cơ học 1</v>
          </cell>
        </row>
        <row r="7">
          <cell r="B7" t="str">
            <v>Cơ lý thuyết 1</v>
          </cell>
        </row>
        <row r="8">
          <cell r="B8" t="str">
            <v>Cơ lý thuyết 2</v>
          </cell>
        </row>
        <row r="9">
          <cell r="B9" t="str">
            <v>Cơ sở lập trình</v>
          </cell>
        </row>
        <row r="10">
          <cell r="B10" t="str">
            <v>Cấu trúc dữ liệu và giải thuật</v>
          </cell>
        </row>
        <row r="11">
          <cell r="B11" t="str">
            <v>Cấu trúc dữ liệu và giải thuật (DST)</v>
          </cell>
        </row>
        <row r="12">
          <cell r="B12" t="str">
            <v>Đại số 1</v>
          </cell>
        </row>
        <row r="13">
          <cell r="B13" t="str">
            <v>Giáo dục thể chất 1</v>
          </cell>
        </row>
        <row r="14">
          <cell r="B14" t="str">
            <v>Hệ quản trị cơ sở dữ liệu (SQL Server)</v>
          </cell>
        </row>
        <row r="15">
          <cell r="B15" t="str">
            <v>Hình hoạ-Vẽ kỹ thuật</v>
          </cell>
        </row>
        <row r="16">
          <cell r="B16" t="str">
            <v>Hóa học đại cương</v>
          </cell>
        </row>
        <row r="17">
          <cell r="B17" t="str">
            <v>Kiến trúc máy tính và hợp ngữ</v>
          </cell>
        </row>
        <row r="18">
          <cell r="B18" t="str">
            <v>Luyện âm 1</v>
          </cell>
        </row>
        <row r="19">
          <cell r="B19" t="str">
            <v>Lý luận văn học 1</v>
          </cell>
        </row>
        <row r="20">
          <cell r="B20" t="str">
            <v>Ngôn ngữ lập trình Pascal</v>
          </cell>
        </row>
        <row r="21">
          <cell r="B21" t="str">
            <v>Nhập môn logic</v>
          </cell>
        </row>
        <row r="22">
          <cell r="B22" t="str">
            <v>Nhập môn tin học A</v>
          </cell>
        </row>
        <row r="23">
          <cell r="B23" t="str">
            <v>Những NLCB của CN Mác - Lênin 1</v>
          </cell>
        </row>
        <row r="24">
          <cell r="B24" t="str">
            <v>Những NLCB của CN Mác - Lênin 2</v>
          </cell>
        </row>
        <row r="25">
          <cell r="B25" t="str">
            <v>Phương pháp nghiên cứu khoa học</v>
          </cell>
        </row>
        <row r="26">
          <cell r="B26" t="str">
            <v>Tâm lý học 1</v>
          </cell>
        </row>
        <row r="27">
          <cell r="B27" t="str">
            <v>Tiếng Anh 1</v>
          </cell>
        </row>
        <row r="28">
          <cell r="B28" t="str">
            <v>Tiếng Anh 2</v>
          </cell>
        </row>
        <row r="29">
          <cell r="B29" t="str">
            <v>Tiếng Anh 3</v>
          </cell>
        </row>
        <row r="30">
          <cell r="B30" t="str">
            <v>Tin học đại cương</v>
          </cell>
        </row>
        <row r="31">
          <cell r="B31" t="str">
            <v>Toán rời rạc</v>
          </cell>
        </row>
        <row r="32">
          <cell r="B32" t="str">
            <v>Tổng quan về văn học Việt Nam</v>
          </cell>
        </row>
        <row r="33">
          <cell r="B33" t="str">
            <v>Tư tưởng Hồ Chí Minh</v>
          </cell>
        </row>
        <row r="34">
          <cell r="B34" t="str">
            <v>Văn học dân gian Việt Nam</v>
          </cell>
        </row>
        <row r="35">
          <cell r="B35" t="str">
            <v>Văn học Việt Nam trung đại 2</v>
          </cell>
        </row>
        <row r="36">
          <cell r="B36" t="str">
            <v>Vật lý đại cương 1</v>
          </cell>
        </row>
        <row r="37">
          <cell r="B37" t="str">
            <v>Vật lý đại cương 2</v>
          </cell>
        </row>
        <row r="38">
          <cell r="B38" t="str">
            <v>Vật lý phân tử và nhiệt học</v>
          </cell>
        </row>
        <row r="39">
          <cell r="B39" t="str">
            <v>Viết 2</v>
          </cell>
        </row>
        <row r="40">
          <cell r="B40" t="str">
            <v>Viết 3</v>
          </cell>
        </row>
        <row r="41">
          <cell r="B41" t="str">
            <v>Đại số</v>
          </cell>
        </row>
        <row r="42">
          <cell r="B42" t="str">
            <v>Đại số 2</v>
          </cell>
        </row>
        <row r="43">
          <cell r="B43" t="str">
            <v>Dẫn luận ngôn ngữ</v>
          </cell>
        </row>
        <row r="44">
          <cell r="B44" t="str">
            <v>Điện tử số</v>
          </cell>
        </row>
        <row r="45">
          <cell r="B45" t="str">
            <v>Điện và từ 1</v>
          </cell>
        </row>
        <row r="46">
          <cell r="B46" t="str">
            <v>Đọc 1</v>
          </cell>
        </row>
        <row r="47">
          <cell r="B47" t="str">
            <v>Giải tích 1 (DCK)</v>
          </cell>
        </row>
        <row r="48">
          <cell r="B48" t="str">
            <v>Giải tích 1 (DSV)</v>
          </cell>
        </row>
        <row r="49">
          <cell r="B49" t="str">
            <v>Giải tích 2 (DCK)</v>
          </cell>
        </row>
        <row r="50">
          <cell r="B50" t="str">
            <v>Giáo dục học 1</v>
          </cell>
        </row>
        <row r="51">
          <cell r="B51" t="str">
            <v>Hán Nôm 1</v>
          </cell>
        </row>
        <row r="52">
          <cell r="B52" t="str">
            <v>Hệ quản trị cơ sở dữ liệu 1</v>
          </cell>
        </row>
        <row r="53">
          <cell r="B53" t="str">
            <v>Quang học</v>
          </cell>
        </row>
        <row r="54">
          <cell r="B54" t="str">
            <v>Toán 1 (Giải tích 1)</v>
          </cell>
        </row>
        <row r="55">
          <cell r="B55" t="str">
            <v>Toán 3 (Giải tích 2)</v>
          </cell>
        </row>
        <row r="56">
          <cell r="B56" t="str">
            <v>Văn học Việt Nam trung đại 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Q FORM FOR INQUIRY"/>
      <sheetName val="FORM OF PROPOSAL RFP-003"/>
      <sheetName val="??-BLDG"/>
      <sheetName val="???????-BLDG"/>
      <sheetName val="Apr1"/>
      <sheetName val="Apr2"/>
      <sheetName val="Apr3"/>
      <sheetName val="Apr4"/>
      <sheetName val="Apr5"/>
      <sheetName val="Apr7"/>
      <sheetName val="Apr8"/>
      <sheetName val="Apr9"/>
      <sheetName val="Sheet1"/>
      <sheetName val="XL4Poppy"/>
      <sheetName val="Dec31"/>
      <sheetName val="Jan2"/>
      <sheetName val="Jan3"/>
      <sheetName val="Jan4"/>
      <sheetName val="Jan6"/>
      <sheetName val="Jan7"/>
      <sheetName val="Jan8"/>
      <sheetName val="Jan9"/>
      <sheetName val="Jan10"/>
      <sheetName val="Q1-02"/>
      <sheetName val="Q2-02"/>
      <sheetName val="Q3-02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00000000"/>
      <sheetName val="THANG1"/>
      <sheetName val="THANG2"/>
      <sheetName val="THANG3"/>
      <sheetName val="THANG4"/>
      <sheetName val="THANG5"/>
      <sheetName val="THANG6"/>
      <sheetName val="THANG7"/>
      <sheetName val="THANG 8"/>
      <sheetName val="Sheet9"/>
      <sheetName val="Sheet8"/>
      <sheetName val="Sheet7"/>
      <sheetName val="Sheet6"/>
      <sheetName val="Sheet5"/>
      <sheetName val="Sheet4"/>
      <sheetName val="Sheet3"/>
      <sheetName val="Sheet2"/>
      <sheetName val="Bia "/>
      <sheetName val="Muc luc"/>
      <sheetName val="Thuyet minh PA1"/>
      <sheetName val="kl xaychan khay"/>
      <sheetName val="Chart1"/>
      <sheetName val="________BLDG"/>
      <sheetName val="Outlets"/>
      <sheetName val="PGs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ong hopQ48-1"/>
      <sheetName val="Tong hop QL48 - 2"/>
      <sheetName val="Tong hop QL47"/>
      <sheetName val="Tong hop QL48 - 3"/>
      <sheetName val="Chi tiet don gia khoi phuc"/>
      <sheetName val="Du toan chi tiet coc nuoc"/>
      <sheetName val="Du toan chi tiet coc"/>
      <sheetName val="Phan tich don gia chi tiet"/>
      <sheetName val="Nhap don gia VL dia phuong"/>
      <sheetName val="Luong mot ngay cong xay lap"/>
      <sheetName val="Luong mot ngay cong khao sat"/>
      <sheetName val="XXXXXXXX"/>
      <sheetName val="10000000"/>
      <sheetName val="BCDPS"/>
      <sheetName val="NKC "/>
      <sheetName val="TM1"/>
      <sheetName val="SC 111"/>
      <sheetName val="NH"/>
      <sheetName val="SC 131"/>
      <sheetName val="SC 133"/>
      <sheetName val="SC 141"/>
      <sheetName val="SC 152"/>
      <sheetName val="SC154"/>
      <sheetName val="SC 331"/>
      <sheetName val="SC333"/>
      <sheetName val="Sc 334"/>
      <sheetName val="SC 411"/>
      <sheetName val="SC 511"/>
      <sheetName val="SC 642 loan"/>
      <sheetName val="SCT642"/>
      <sheetName val="211A"/>
      <sheetName val="211B"/>
      <sheetName val="SCT511"/>
      <sheetName val="SCT627"/>
      <sheetName val="SCT154"/>
      <sheetName val="Hoi phu nu"/>
      <sheetName val="4p1"/>
      <sheetName val="4P"/>
      <sheetName val="Schneider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2001"/>
      <sheetName val="2002"/>
      <sheetName val="Tdoi t.truong"/>
      <sheetName val="BC DBKH T5"/>
      <sheetName val="BC DBKH T6"/>
      <sheetName val="BC DBKH T7"/>
      <sheetName val="XL4Test5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Tong hop kinh phi"/>
      <sheetName val="Tu van Thiet ke"/>
      <sheetName val="Tien do thi cong"/>
      <sheetName val="Bia du toan"/>
      <sheetName val="Tro giup"/>
      <sheetName val="Config"/>
      <sheetName val="__-BLDG"/>
      <sheetName val="_______-BLD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TO REV.1(ARMOR)"/>
      <sheetName val="SUM-BQ-REV.1"/>
      <sheetName val="VENDOR-QUOTES"/>
      <sheetName val="HV SWGR &amp; MCC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  <sheetName val="PBD"/>
      <sheetName val="MTO REV.0(NON-ARMOR)"/>
      <sheetName val="MTO REV.0(ARMOR ON SHORE)"/>
      <sheetName val="CABLE"/>
      <sheetName val="MTO REV.2(ARMOR)"/>
      <sheetName val="SUM-BQ-REV.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uBangDiem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  <sheetName val="MTL$-TRUNCK-AG"/>
      <sheetName val="MTL$-PRODTANK-UG"/>
      <sheetName val="MTL$-PRODTANK-AG"/>
      <sheetName val="MTL$-JETTY"/>
      <sheetName val="MTL$-TRUNCK-UG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BLE"/>
      <sheetName val="MTO REV.0"/>
      <sheetName val="VENDOR-QUOTES"/>
      <sheetName val="SUM REV.0"/>
      <sheetName val="SUM-BQ"/>
      <sheetName val="BUILDING ELE."/>
      <sheetName val="PAINTING"/>
      <sheetName val="CATHODIC PROTECTION"/>
      <sheetName val="PAGE-PARTY"/>
      <sheetName val="CCTV"/>
      <sheetName val="WEATHER PROOF LTG. &amp; ROD LTG."/>
      <sheetName val="PVC CONDUIT"/>
      <sheetName val="BOX"/>
      <sheetName val="CABLE TRAY"/>
      <sheetName val="TERMINAL KIT"/>
      <sheetName val="EXP-PROOF EQUIPMENT"/>
      <sheetName val="COVE-PAGE"/>
    </sheetNames>
    <sheetDataSet>
      <sheetData sheetId="1">
        <row r="1">
          <cell r="A1" t="str">
            <v>PRICE BREAKDOWN FOR ELECTRICAL INSTALLATION WORK</v>
          </cell>
          <cell r="G1" t="str">
            <v> </v>
          </cell>
          <cell r="K1" t="str">
            <v> </v>
          </cell>
        </row>
        <row r="2">
          <cell r="B2" t="str">
            <v>東鼎  LNG TERMINAL</v>
          </cell>
          <cell r="G2" t="str">
            <v> </v>
          </cell>
          <cell r="I2" t="str">
            <v>CTCI Q. NO. : 99Q3299</v>
          </cell>
          <cell r="P2" t="str">
            <v>CTCI Q. NO. : 99Q3299</v>
          </cell>
        </row>
        <row r="3">
          <cell r="B3" t="str">
            <v>LOCATION: 桃園 觀塘工業區</v>
          </cell>
        </row>
        <row r="5">
          <cell r="E5" t="str">
            <v>                  TO SITE</v>
          </cell>
          <cell r="G5" t="str">
            <v>                  TO SITE</v>
          </cell>
          <cell r="K5" t="str">
            <v>                  TO SITE</v>
          </cell>
          <cell r="M5" t="str">
            <v>                  TO SITE</v>
          </cell>
        </row>
        <row r="6">
          <cell r="E6" t="str">
            <v> ON SHORE MAT'L (NET) NT$</v>
          </cell>
          <cell r="G6" t="str">
            <v> OFF SHORE MAT'L (NET) US$</v>
          </cell>
          <cell r="I6" t="str">
            <v>          LABOR MH (NET) </v>
          </cell>
          <cell r="K6" t="str">
            <v>     ON SHORE MAT'L NT$</v>
          </cell>
          <cell r="M6" t="str">
            <v>   OFF SHORE MAT'L US$</v>
          </cell>
          <cell r="O6" t="str">
            <v>        LABOR PRICE NT$</v>
          </cell>
          <cell r="Q6" t="str">
            <v>REMARK</v>
          </cell>
        </row>
        <row r="7">
          <cell r="A7" t="str">
            <v>NO.</v>
          </cell>
          <cell r="B7" t="str">
            <v>DESCRIPTION</v>
          </cell>
          <cell r="C7" t="str">
            <v>Q'TY</v>
          </cell>
          <cell r="D7" t="str">
            <v>UNIT</v>
          </cell>
          <cell r="E7" t="str">
            <v>U/P</v>
          </cell>
          <cell r="F7" t="str">
            <v>TOTAL</v>
          </cell>
          <cell r="G7" t="str">
            <v>U/P</v>
          </cell>
          <cell r="H7" t="str">
            <v>TOTAL</v>
          </cell>
          <cell r="I7" t="str">
            <v>U/P</v>
          </cell>
          <cell r="J7" t="str">
            <v>TOTAL</v>
          </cell>
          <cell r="K7" t="str">
            <v>U/P</v>
          </cell>
          <cell r="L7" t="str">
            <v>TOTAL</v>
          </cell>
          <cell r="M7" t="str">
            <v>U/P</v>
          </cell>
          <cell r="N7" t="str">
            <v>TOTAL</v>
          </cell>
          <cell r="O7" t="str">
            <v>U/P</v>
          </cell>
          <cell r="P7" t="str">
            <v>TOTAL</v>
          </cell>
        </row>
        <row r="9">
          <cell r="A9" t="str">
            <v>ALT-1</v>
          </cell>
          <cell r="B9" t="str">
            <v>         PRICE SUMMARY</v>
          </cell>
        </row>
        <row r="11">
          <cell r="A11" t="str">
            <v>  A.</v>
          </cell>
          <cell r="B11" t="str">
            <v> POWER EQUIPMENT </v>
          </cell>
          <cell r="C11">
            <v>1</v>
          </cell>
          <cell r="D11" t="str">
            <v>LOT</v>
          </cell>
          <cell r="E11">
            <v>138612100</v>
          </cell>
          <cell r="F11">
            <v>138612100</v>
          </cell>
          <cell r="H11">
            <v>0</v>
          </cell>
          <cell r="I11">
            <v>13764</v>
          </cell>
          <cell r="J11">
            <v>13764</v>
          </cell>
          <cell r="K11">
            <v>138612100</v>
          </cell>
          <cell r="L11">
            <v>138612100</v>
          </cell>
          <cell r="M11">
            <v>0</v>
          </cell>
          <cell r="N11">
            <v>0</v>
          </cell>
          <cell r="O11">
            <v>6155030</v>
          </cell>
          <cell r="P11">
            <v>6155030</v>
          </cell>
        </row>
        <row r="12">
          <cell r="F12">
            <v>0</v>
          </cell>
          <cell r="J12">
            <v>0</v>
          </cell>
          <cell r="L12">
            <v>0</v>
          </cell>
          <cell r="P12">
            <v>0</v>
          </cell>
        </row>
        <row r="13">
          <cell r="A13" t="str">
            <v>  B.</v>
          </cell>
          <cell r="B13" t="str">
            <v> POWER DISTRIBUTION SYSTEM</v>
          </cell>
          <cell r="C13">
            <v>130730</v>
          </cell>
          <cell r="D13" t="str">
            <v>M</v>
          </cell>
          <cell r="E13">
            <v>178.00177465004208</v>
          </cell>
          <cell r="F13">
            <v>23270172</v>
          </cell>
          <cell r="H13">
            <v>0</v>
          </cell>
          <cell r="I13">
            <v>0.2531018128968102</v>
          </cell>
          <cell r="J13">
            <v>33088</v>
          </cell>
          <cell r="K13">
            <v>178.00177465004208</v>
          </cell>
          <cell r="L13">
            <v>23270172</v>
          </cell>
          <cell r="M13">
            <v>0</v>
          </cell>
          <cell r="N13">
            <v>0</v>
          </cell>
          <cell r="O13">
            <v>70.85124301996481</v>
          </cell>
          <cell r="P13">
            <v>9262383</v>
          </cell>
        </row>
        <row r="14">
          <cell r="F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A15" t="str">
            <v>  C.</v>
          </cell>
          <cell r="B15" t="str">
            <v> LIGHTING SYSTEM</v>
          </cell>
          <cell r="C15">
            <v>508</v>
          </cell>
          <cell r="D15" t="str">
            <v>SET</v>
          </cell>
          <cell r="E15">
            <v>18871.641732283464</v>
          </cell>
          <cell r="F15">
            <v>9586794</v>
          </cell>
          <cell r="H15">
            <v>0</v>
          </cell>
          <cell r="I15">
            <v>28.084645669291337</v>
          </cell>
          <cell r="J15">
            <v>14267</v>
          </cell>
          <cell r="K15">
            <v>18871.641732283464</v>
          </cell>
          <cell r="L15">
            <v>9586794</v>
          </cell>
          <cell r="M15">
            <v>0</v>
          </cell>
          <cell r="N15">
            <v>0</v>
          </cell>
          <cell r="O15">
            <v>8470.683070866142</v>
          </cell>
          <cell r="P15">
            <v>4303107</v>
          </cell>
        </row>
        <row r="16">
          <cell r="F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  D.</v>
          </cell>
          <cell r="B17" t="str">
            <v> GROUNDING &amp; LIGHTNING PROTECTION SYSTEM</v>
          </cell>
          <cell r="C17">
            <v>8620</v>
          </cell>
          <cell r="D17" t="str">
            <v>M</v>
          </cell>
          <cell r="E17">
            <v>104.6885150812065</v>
          </cell>
          <cell r="F17">
            <v>902415</v>
          </cell>
          <cell r="H17">
            <v>0</v>
          </cell>
          <cell r="I17">
            <v>0.40336426914153134</v>
          </cell>
          <cell r="J17">
            <v>3477</v>
          </cell>
          <cell r="K17">
            <v>104.6885150812065</v>
          </cell>
          <cell r="L17">
            <v>902415</v>
          </cell>
          <cell r="M17">
            <v>0</v>
          </cell>
          <cell r="N17">
            <v>0</v>
          </cell>
          <cell r="O17">
            <v>146.95568445475638</v>
          </cell>
          <cell r="P17">
            <v>1266758</v>
          </cell>
        </row>
        <row r="18">
          <cell r="F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A19" t="str">
            <v>  E.</v>
          </cell>
          <cell r="B19" t="str">
            <v> TELEPHONE SYSTEM</v>
          </cell>
          <cell r="C19">
            <v>2250</v>
          </cell>
          <cell r="D19" t="str">
            <v>M</v>
          </cell>
          <cell r="E19">
            <v>219.19555555555556</v>
          </cell>
          <cell r="F19">
            <v>493190</v>
          </cell>
          <cell r="H19">
            <v>0</v>
          </cell>
          <cell r="I19">
            <v>0.2008888888888889</v>
          </cell>
          <cell r="J19">
            <v>452</v>
          </cell>
          <cell r="K19">
            <v>219.19555555555556</v>
          </cell>
          <cell r="L19">
            <v>493190</v>
          </cell>
          <cell r="M19">
            <v>0</v>
          </cell>
          <cell r="N19">
            <v>0</v>
          </cell>
          <cell r="O19">
            <v>56.22222222222222</v>
          </cell>
          <cell r="P19">
            <v>126500</v>
          </cell>
        </row>
        <row r="20">
          <cell r="F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  F.</v>
          </cell>
          <cell r="B21" t="str">
            <v> PAGE/INTERCOMMUNICATION SYSTEM</v>
          </cell>
          <cell r="C21">
            <v>15</v>
          </cell>
          <cell r="D21" t="str">
            <v>SET</v>
          </cell>
          <cell r="E21">
            <v>67271.8</v>
          </cell>
          <cell r="F21">
            <v>1009077</v>
          </cell>
          <cell r="H21">
            <v>0</v>
          </cell>
          <cell r="I21">
            <v>87.26666666666667</v>
          </cell>
          <cell r="J21">
            <v>1309</v>
          </cell>
          <cell r="K21">
            <v>67271.8</v>
          </cell>
          <cell r="L21">
            <v>1009077</v>
          </cell>
          <cell r="M21">
            <v>0</v>
          </cell>
          <cell r="N21">
            <v>0</v>
          </cell>
          <cell r="O21">
            <v>24435.333333333332</v>
          </cell>
          <cell r="P21">
            <v>366530</v>
          </cell>
        </row>
        <row r="22">
          <cell r="F22">
            <v>0</v>
          </cell>
          <cell r="H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A23" t="str">
            <v>  G.</v>
          </cell>
          <cell r="B23" t="str">
            <v> CCTV SYSTEM</v>
          </cell>
          <cell r="C23">
            <v>6</v>
          </cell>
          <cell r="D23" t="str">
            <v>SET</v>
          </cell>
          <cell r="E23">
            <v>291143.1666666667</v>
          </cell>
          <cell r="F23">
            <v>1746859</v>
          </cell>
          <cell r="H23">
            <v>0</v>
          </cell>
          <cell r="I23">
            <v>221</v>
          </cell>
          <cell r="J23">
            <v>1326</v>
          </cell>
          <cell r="K23">
            <v>291143.1666666667</v>
          </cell>
          <cell r="L23">
            <v>1746859</v>
          </cell>
          <cell r="M23">
            <v>0</v>
          </cell>
          <cell r="N23">
            <v>0</v>
          </cell>
          <cell r="O23">
            <v>61933.5</v>
          </cell>
          <cell r="P23">
            <v>371601</v>
          </cell>
        </row>
        <row r="24">
          <cell r="F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A25" t="str">
            <v>  H.</v>
          </cell>
          <cell r="B25" t="str">
            <v> CATHODIC PROTECTION SYSTEM</v>
          </cell>
          <cell r="C25">
            <v>60</v>
          </cell>
          <cell r="D25" t="str">
            <v>PC</v>
          </cell>
          <cell r="E25">
            <v>12445.316666666668</v>
          </cell>
          <cell r="F25">
            <v>746719</v>
          </cell>
          <cell r="H25">
            <v>0</v>
          </cell>
          <cell r="I25">
            <v>17.083333333333332</v>
          </cell>
          <cell r="J25">
            <v>1025</v>
          </cell>
          <cell r="K25">
            <v>12445.316666666668</v>
          </cell>
          <cell r="L25">
            <v>746719</v>
          </cell>
          <cell r="M25">
            <v>0</v>
          </cell>
          <cell r="N25">
            <v>0</v>
          </cell>
          <cell r="O25">
            <v>6387.1</v>
          </cell>
          <cell r="P25">
            <v>383226</v>
          </cell>
        </row>
        <row r="27">
          <cell r="A27" t="str">
            <v>  I.</v>
          </cell>
          <cell r="B27" t="str">
            <v>APS SYSTEM</v>
          </cell>
          <cell r="C27">
            <v>60</v>
          </cell>
          <cell r="D27" t="str">
            <v>SET</v>
          </cell>
          <cell r="E27">
            <v>260365.88333333333</v>
          </cell>
          <cell r="F27">
            <v>15621953</v>
          </cell>
          <cell r="H27">
            <v>0</v>
          </cell>
          <cell r="I27">
            <v>227.13333333333333</v>
          </cell>
          <cell r="J27">
            <v>13628</v>
          </cell>
          <cell r="K27">
            <v>260365.88333333333</v>
          </cell>
          <cell r="L27">
            <v>15621953</v>
          </cell>
          <cell r="M27">
            <v>0</v>
          </cell>
          <cell r="N27">
            <v>0</v>
          </cell>
          <cell r="O27">
            <v>63605.433333333334</v>
          </cell>
          <cell r="P27">
            <v>3816326</v>
          </cell>
        </row>
        <row r="29">
          <cell r="A29" t="str">
            <v>  J.</v>
          </cell>
          <cell r="B29" t="str">
            <v>U/G CONDUIT BANK</v>
          </cell>
          <cell r="C29">
            <v>2850</v>
          </cell>
          <cell r="D29" t="str">
            <v>M3</v>
          </cell>
          <cell r="E29">
            <v>2070.4561403508774</v>
          </cell>
          <cell r="F29">
            <v>5900800</v>
          </cell>
          <cell r="H29">
            <v>0</v>
          </cell>
          <cell r="I29">
            <v>9.589824561403509</v>
          </cell>
          <cell r="J29">
            <v>27331</v>
          </cell>
          <cell r="K29">
            <v>2070.4561403508774</v>
          </cell>
          <cell r="L29">
            <v>5900800</v>
          </cell>
          <cell r="M29">
            <v>0</v>
          </cell>
          <cell r="N29">
            <v>0</v>
          </cell>
          <cell r="O29">
            <v>7703.017543859649</v>
          </cell>
          <cell r="P29">
            <v>21953600</v>
          </cell>
        </row>
        <row r="32">
          <cell r="B32" t="str">
            <v>TOTAL (ALT-1)</v>
          </cell>
          <cell r="F32">
            <v>197890079</v>
          </cell>
          <cell r="H32">
            <v>0</v>
          </cell>
          <cell r="J32">
            <v>109667</v>
          </cell>
          <cell r="L32">
            <v>197890079</v>
          </cell>
          <cell r="N32">
            <v>0</v>
          </cell>
          <cell r="P32">
            <v>48005061</v>
          </cell>
          <cell r="Q32">
            <v>109667</v>
          </cell>
        </row>
        <row r="33">
          <cell r="Q33">
            <v>0</v>
          </cell>
        </row>
        <row r="34">
          <cell r="A34" t="str">
            <v>OTHER</v>
          </cell>
          <cell r="B34" t="str">
            <v> CATHODIC PROTECTION SYSTEM  FOR TRUNK LINE</v>
          </cell>
          <cell r="C34">
            <v>1</v>
          </cell>
          <cell r="D34" t="str">
            <v>LOT</v>
          </cell>
          <cell r="F34">
            <v>4357694</v>
          </cell>
          <cell r="J34">
            <v>6089</v>
          </cell>
          <cell r="L34">
            <v>4357694</v>
          </cell>
          <cell r="P34">
            <v>2372268</v>
          </cell>
          <cell r="Q34">
            <v>6089</v>
          </cell>
        </row>
        <row r="36">
          <cell r="B36" t="str">
            <v>MATERIAL PRICE 造價分析 </v>
          </cell>
        </row>
        <row r="37">
          <cell r="B37" t="str">
            <v>CAPACITOR </v>
          </cell>
          <cell r="D37" t="str">
            <v>KVA</v>
          </cell>
        </row>
        <row r="38">
          <cell r="B38" t="str">
            <v>CABLE &amp; WIRE FOR POWER SYSTEM</v>
          </cell>
          <cell r="C38">
            <v>130730</v>
          </cell>
          <cell r="D38" t="str">
            <v>M</v>
          </cell>
        </row>
        <row r="39">
          <cell r="B39" t="str">
            <v>LIGHTING FIXTURE</v>
          </cell>
          <cell r="C39">
            <v>508</v>
          </cell>
          <cell r="D39" t="str">
            <v>SET</v>
          </cell>
        </row>
        <row r="41">
          <cell r="B41" t="str">
            <v>LABOR PRICE 造價分析</v>
          </cell>
        </row>
        <row r="42">
          <cell r="B42" t="str">
            <v>CAPACITOR </v>
          </cell>
          <cell r="C42">
            <v>0</v>
          </cell>
          <cell r="D42" t="str">
            <v>KVA</v>
          </cell>
        </row>
        <row r="43">
          <cell r="B43" t="str">
            <v>CABLE &amp; WIRE FOR POWER SYSTEM</v>
          </cell>
          <cell r="C43">
            <v>130730</v>
          </cell>
          <cell r="D43" t="str">
            <v>M</v>
          </cell>
          <cell r="I43">
            <v>0.7335959611412836</v>
          </cell>
          <cell r="J43">
            <v>95903</v>
          </cell>
        </row>
        <row r="44">
          <cell r="B44" t="str">
            <v>LIGHTING FIXTURE</v>
          </cell>
          <cell r="C44">
            <v>508</v>
          </cell>
          <cell r="D44" t="str">
            <v>SET</v>
          </cell>
        </row>
        <row r="46">
          <cell r="A46" t="str">
            <v>ALT-2</v>
          </cell>
          <cell r="C46" t="str">
            <v> </v>
          </cell>
          <cell r="D46" t="str">
            <v> </v>
          </cell>
          <cell r="F46">
            <v>0</v>
          </cell>
          <cell r="H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A47">
            <v>1</v>
          </cell>
          <cell r="B47" t="str">
            <v>  6.9KV GCS ,  NEMA CLASS E2 , MCC PANEL</v>
          </cell>
          <cell r="C47">
            <v>-1</v>
          </cell>
          <cell r="D47" t="str">
            <v>PNL</v>
          </cell>
          <cell r="E47">
            <v>500000</v>
          </cell>
          <cell r="F47">
            <v>-500000</v>
          </cell>
          <cell r="H47">
            <v>0</v>
          </cell>
          <cell r="I47">
            <v>20</v>
          </cell>
          <cell r="J47">
            <v>-20</v>
          </cell>
          <cell r="K47">
            <v>500000</v>
          </cell>
          <cell r="L47">
            <v>-500000</v>
          </cell>
          <cell r="M47">
            <v>0</v>
          </cell>
          <cell r="N47">
            <v>0</v>
          </cell>
          <cell r="O47">
            <v>5600</v>
          </cell>
          <cell r="P47">
            <v>-5600</v>
          </cell>
          <cell r="Q47">
            <v>0</v>
          </cell>
        </row>
        <row r="48">
          <cell r="A48">
            <v>2</v>
          </cell>
          <cell r="B48" t="str">
            <v>  600V POWER CABLE 3/C 5.5 sq.mm  XLPE/PVC</v>
          </cell>
          <cell r="C48">
            <v>-195</v>
          </cell>
          <cell r="D48" t="str">
            <v>M</v>
          </cell>
          <cell r="E48">
            <v>20</v>
          </cell>
          <cell r="F48">
            <v>-3900</v>
          </cell>
          <cell r="H48">
            <v>0</v>
          </cell>
          <cell r="I48">
            <v>0.1</v>
          </cell>
          <cell r="J48">
            <v>-20</v>
          </cell>
          <cell r="K48">
            <v>20</v>
          </cell>
          <cell r="L48">
            <v>-3900</v>
          </cell>
          <cell r="M48">
            <v>0</v>
          </cell>
          <cell r="N48">
            <v>0</v>
          </cell>
          <cell r="O48">
            <v>28</v>
          </cell>
          <cell r="P48">
            <v>-5460</v>
          </cell>
          <cell r="Q48">
            <v>0</v>
          </cell>
        </row>
        <row r="49">
          <cell r="A49">
            <v>3</v>
          </cell>
          <cell r="B49" t="str">
            <v>  600V CONTROL CABLE 12/C 2.0 sq.mm  PVC/PVC</v>
          </cell>
          <cell r="C49">
            <v>-195</v>
          </cell>
          <cell r="D49" t="str">
            <v>M</v>
          </cell>
          <cell r="E49">
            <v>38</v>
          </cell>
          <cell r="F49">
            <v>-7410</v>
          </cell>
          <cell r="H49">
            <v>0</v>
          </cell>
          <cell r="I49">
            <v>0.138</v>
          </cell>
          <cell r="J49">
            <v>-27</v>
          </cell>
          <cell r="K49">
            <v>38</v>
          </cell>
          <cell r="L49">
            <v>-7410</v>
          </cell>
          <cell r="M49">
            <v>0</v>
          </cell>
          <cell r="N49">
            <v>0</v>
          </cell>
          <cell r="O49">
            <v>39</v>
          </cell>
          <cell r="P49">
            <v>-7605</v>
          </cell>
          <cell r="Q49">
            <v>0</v>
          </cell>
        </row>
        <row r="50">
          <cell r="A50">
            <v>4</v>
          </cell>
          <cell r="B50" t="str">
            <v>  8KV POWER CABLE 3/C  38 sq.mm  XLPE/PVC</v>
          </cell>
          <cell r="C50">
            <v>-580</v>
          </cell>
          <cell r="D50" t="str">
            <v>M</v>
          </cell>
          <cell r="E50">
            <v>268</v>
          </cell>
          <cell r="F50">
            <v>-155440</v>
          </cell>
          <cell r="H50">
            <v>0</v>
          </cell>
          <cell r="I50">
            <v>0.321</v>
          </cell>
          <cell r="J50">
            <v>-186</v>
          </cell>
          <cell r="K50">
            <v>268</v>
          </cell>
          <cell r="L50">
            <v>-155440</v>
          </cell>
          <cell r="M50">
            <v>0</v>
          </cell>
          <cell r="N50">
            <v>0</v>
          </cell>
          <cell r="O50">
            <v>90</v>
          </cell>
          <cell r="P50">
            <v>-52200</v>
          </cell>
          <cell r="Q50">
            <v>0</v>
          </cell>
        </row>
        <row r="51">
          <cell r="A51">
            <v>5</v>
          </cell>
          <cell r="B51" t="str">
            <v>  8KV POWER CABLE 3/C  60 sq.mm  XLPE/PVC</v>
          </cell>
          <cell r="C51">
            <v>390</v>
          </cell>
          <cell r="D51" t="str">
            <v>M</v>
          </cell>
          <cell r="E51">
            <v>367</v>
          </cell>
          <cell r="F51">
            <v>143130</v>
          </cell>
          <cell r="H51">
            <v>0</v>
          </cell>
          <cell r="I51">
            <v>0.388</v>
          </cell>
          <cell r="J51">
            <v>151</v>
          </cell>
          <cell r="K51">
            <v>367</v>
          </cell>
          <cell r="L51">
            <v>143130</v>
          </cell>
          <cell r="M51">
            <v>0</v>
          </cell>
          <cell r="N51">
            <v>0</v>
          </cell>
          <cell r="O51">
            <v>109</v>
          </cell>
          <cell r="P51">
            <v>42510</v>
          </cell>
          <cell r="Q51">
            <v>0</v>
          </cell>
        </row>
        <row r="52">
          <cell r="A52">
            <v>6</v>
          </cell>
          <cell r="B52" t="str">
            <v> PVC CONDUIT, THICK WALL, CNS1302 SCH. B , 2"</v>
          </cell>
          <cell r="C52">
            <v>-390</v>
          </cell>
          <cell r="D52" t="str">
            <v>M</v>
          </cell>
          <cell r="E52">
            <v>38</v>
          </cell>
          <cell r="F52">
            <v>-14820</v>
          </cell>
          <cell r="H52">
            <v>0</v>
          </cell>
          <cell r="I52">
            <v>0.3</v>
          </cell>
          <cell r="J52">
            <v>-117</v>
          </cell>
          <cell r="K52">
            <v>38</v>
          </cell>
          <cell r="L52">
            <v>-14820</v>
          </cell>
          <cell r="M52">
            <v>0</v>
          </cell>
          <cell r="N52">
            <v>0</v>
          </cell>
          <cell r="O52">
            <v>84</v>
          </cell>
          <cell r="P52">
            <v>-32760</v>
          </cell>
          <cell r="Q52">
            <v>0</v>
          </cell>
        </row>
        <row r="53">
          <cell r="A53">
            <v>7</v>
          </cell>
          <cell r="B53" t="str">
            <v> MISCELLANEOUS </v>
          </cell>
          <cell r="C53">
            <v>1</v>
          </cell>
          <cell r="D53" t="str">
            <v>LOT</v>
          </cell>
          <cell r="E53">
            <v>-708.6</v>
          </cell>
          <cell r="F53">
            <v>-709</v>
          </cell>
          <cell r="I53">
            <v>-2.46</v>
          </cell>
          <cell r="J53">
            <v>-2</v>
          </cell>
          <cell r="K53">
            <v>-709</v>
          </cell>
          <cell r="L53">
            <v>-709</v>
          </cell>
          <cell r="M53">
            <v>0</v>
          </cell>
          <cell r="N53">
            <v>0</v>
          </cell>
          <cell r="O53">
            <v>-689</v>
          </cell>
          <cell r="P53">
            <v>-689</v>
          </cell>
        </row>
        <row r="54">
          <cell r="B54" t="str">
            <v>SUB-TOTAL : (ALT-1)</v>
          </cell>
          <cell r="F54">
            <v>-539149</v>
          </cell>
          <cell r="H54">
            <v>0</v>
          </cell>
          <cell r="J54">
            <v>-221</v>
          </cell>
          <cell r="K54">
            <v>0</v>
          </cell>
          <cell r="L54">
            <v>-539149</v>
          </cell>
          <cell r="M54">
            <v>0</v>
          </cell>
          <cell r="N54">
            <v>0</v>
          </cell>
          <cell r="O54">
            <v>0</v>
          </cell>
          <cell r="P54">
            <v>-61804</v>
          </cell>
          <cell r="Q54">
            <v>-221</v>
          </cell>
        </row>
        <row r="56">
          <cell r="A56" t="str">
            <v>ALT-3</v>
          </cell>
        </row>
        <row r="57">
          <cell r="A57">
            <v>1</v>
          </cell>
          <cell r="B57" t="str">
            <v> AUTO-TRANSFORMER FOR 6.9KV 8500KW MOTOR STARTER , </v>
          </cell>
          <cell r="C57">
            <v>1</v>
          </cell>
          <cell r="D57" t="str">
            <v>SET</v>
          </cell>
          <cell r="E57">
            <v>484000</v>
          </cell>
          <cell r="F57">
            <v>484000</v>
          </cell>
          <cell r="H57">
            <v>0</v>
          </cell>
          <cell r="I57">
            <v>20</v>
          </cell>
          <cell r="J57">
            <v>20</v>
          </cell>
          <cell r="K57">
            <v>484000</v>
          </cell>
          <cell r="L57">
            <v>484000</v>
          </cell>
          <cell r="M57">
            <v>0</v>
          </cell>
          <cell r="N57">
            <v>0</v>
          </cell>
          <cell r="O57">
            <v>5600</v>
          </cell>
          <cell r="P57">
            <v>5600</v>
          </cell>
        </row>
        <row r="58">
          <cell r="B58" t="str">
            <v> TAP 80% , STARTING TIME 60 Sec. (MOTOR PF=0.7 , EFF=0.9)</v>
          </cell>
          <cell r="F58">
            <v>0</v>
          </cell>
          <cell r="H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</row>
        <row r="59">
          <cell r="A59">
            <v>2</v>
          </cell>
          <cell r="B59" t="str">
            <v>  6.9KV VCB 1250A 40KA</v>
          </cell>
          <cell r="C59">
            <v>3</v>
          </cell>
          <cell r="D59" t="str">
            <v>PNL</v>
          </cell>
          <cell r="E59">
            <v>800000</v>
          </cell>
          <cell r="F59">
            <v>2400000</v>
          </cell>
          <cell r="H59">
            <v>0</v>
          </cell>
          <cell r="I59">
            <v>20</v>
          </cell>
          <cell r="J59">
            <v>60</v>
          </cell>
          <cell r="K59">
            <v>800000</v>
          </cell>
          <cell r="L59">
            <v>2400000</v>
          </cell>
          <cell r="M59">
            <v>0</v>
          </cell>
          <cell r="N59">
            <v>0</v>
          </cell>
          <cell r="O59">
            <v>5600</v>
          </cell>
          <cell r="P59">
            <v>16800</v>
          </cell>
          <cell r="Q59">
            <v>0</v>
          </cell>
        </row>
        <row r="60">
          <cell r="A60">
            <v>3</v>
          </cell>
          <cell r="B60" t="str">
            <v>  6.9KV 2000KVA , W/GCS , CAPACIATOR PANEL</v>
          </cell>
          <cell r="C60">
            <v>2</v>
          </cell>
          <cell r="D60" t="str">
            <v>PNL</v>
          </cell>
          <cell r="E60">
            <v>1500000</v>
          </cell>
          <cell r="F60">
            <v>3000000</v>
          </cell>
          <cell r="H60">
            <v>0</v>
          </cell>
          <cell r="I60">
            <v>30</v>
          </cell>
          <cell r="J60">
            <v>60</v>
          </cell>
          <cell r="K60">
            <v>1500000</v>
          </cell>
          <cell r="L60">
            <v>3000000</v>
          </cell>
          <cell r="M60">
            <v>0</v>
          </cell>
          <cell r="N60">
            <v>0</v>
          </cell>
          <cell r="O60">
            <v>8400</v>
          </cell>
          <cell r="P60">
            <v>16800</v>
          </cell>
        </row>
        <row r="61">
          <cell r="A61">
            <v>4</v>
          </cell>
          <cell r="B61" t="str">
            <v>  600V POWER CABLE 3/C 5.5 sq.mm  XLPE/PVC</v>
          </cell>
          <cell r="C61">
            <v>200</v>
          </cell>
          <cell r="D61" t="str">
            <v>M</v>
          </cell>
          <cell r="E61">
            <v>20</v>
          </cell>
          <cell r="F61">
            <v>4000</v>
          </cell>
          <cell r="H61">
            <v>0</v>
          </cell>
          <cell r="I61">
            <v>0.1</v>
          </cell>
          <cell r="J61">
            <v>20</v>
          </cell>
          <cell r="K61">
            <v>20</v>
          </cell>
          <cell r="L61">
            <v>4000</v>
          </cell>
          <cell r="M61">
            <v>0</v>
          </cell>
          <cell r="N61">
            <v>0</v>
          </cell>
          <cell r="O61">
            <v>28</v>
          </cell>
          <cell r="P61">
            <v>5600</v>
          </cell>
          <cell r="Q61">
            <v>0</v>
          </cell>
        </row>
        <row r="62">
          <cell r="A62">
            <v>5</v>
          </cell>
          <cell r="B62" t="str">
            <v>  600V POWER CABLE 3/C 22sq.mm  XLPE/PVC</v>
          </cell>
          <cell r="C62">
            <v>600</v>
          </cell>
          <cell r="D62" t="str">
            <v>M</v>
          </cell>
          <cell r="E62">
            <v>70</v>
          </cell>
          <cell r="F62">
            <v>42000</v>
          </cell>
          <cell r="H62">
            <v>0</v>
          </cell>
          <cell r="I62">
            <v>0.181</v>
          </cell>
          <cell r="J62">
            <v>109</v>
          </cell>
          <cell r="K62">
            <v>70</v>
          </cell>
          <cell r="L62">
            <v>42000</v>
          </cell>
          <cell r="M62">
            <v>0</v>
          </cell>
          <cell r="N62">
            <v>0</v>
          </cell>
          <cell r="O62">
            <v>51</v>
          </cell>
          <cell r="P62">
            <v>30600</v>
          </cell>
          <cell r="Q62">
            <v>0</v>
          </cell>
        </row>
        <row r="63">
          <cell r="A63">
            <v>6</v>
          </cell>
          <cell r="B63" t="str">
            <v>  600V CONTROL CABLE 7/C 2.1 sq.mm  PVC/PVC</v>
          </cell>
          <cell r="C63">
            <v>600</v>
          </cell>
          <cell r="D63" t="str">
            <v>M</v>
          </cell>
          <cell r="E63">
            <v>24</v>
          </cell>
          <cell r="F63">
            <v>14400</v>
          </cell>
          <cell r="H63">
            <v>0</v>
          </cell>
          <cell r="I63">
            <v>0.105</v>
          </cell>
          <cell r="J63">
            <v>63</v>
          </cell>
          <cell r="K63">
            <v>24</v>
          </cell>
          <cell r="L63">
            <v>14400</v>
          </cell>
          <cell r="M63">
            <v>0</v>
          </cell>
          <cell r="N63">
            <v>0</v>
          </cell>
          <cell r="O63">
            <v>29</v>
          </cell>
          <cell r="P63">
            <v>17400</v>
          </cell>
          <cell r="Q63">
            <v>0</v>
          </cell>
        </row>
        <row r="64">
          <cell r="A64">
            <v>7</v>
          </cell>
          <cell r="B64" t="str">
            <v>  600V CONTROL CABLE 12/C 2.0 sq.mm  PVC/PVC</v>
          </cell>
          <cell r="C64">
            <v>200</v>
          </cell>
          <cell r="D64" t="str">
            <v>M</v>
          </cell>
          <cell r="E64">
            <v>38</v>
          </cell>
          <cell r="F64">
            <v>7600</v>
          </cell>
          <cell r="H64">
            <v>0</v>
          </cell>
          <cell r="I64">
            <v>0.138</v>
          </cell>
          <cell r="J64">
            <v>28</v>
          </cell>
          <cell r="K64">
            <v>38</v>
          </cell>
          <cell r="L64">
            <v>7600</v>
          </cell>
          <cell r="M64">
            <v>0</v>
          </cell>
          <cell r="N64">
            <v>0</v>
          </cell>
          <cell r="O64">
            <v>39</v>
          </cell>
          <cell r="P64">
            <v>7800</v>
          </cell>
          <cell r="Q64">
            <v>0</v>
          </cell>
        </row>
        <row r="65">
          <cell r="A65">
            <v>8</v>
          </cell>
          <cell r="B65" t="str">
            <v>  8KV POWER CABLE 1/C 325 sq.mm XLPE/PVC</v>
          </cell>
          <cell r="C65">
            <v>2500</v>
          </cell>
          <cell r="D65" t="str">
            <v>M</v>
          </cell>
          <cell r="E65">
            <v>375</v>
          </cell>
          <cell r="F65">
            <v>937500</v>
          </cell>
          <cell r="H65">
            <v>0</v>
          </cell>
          <cell r="I65">
            <v>0.302</v>
          </cell>
          <cell r="J65">
            <v>755</v>
          </cell>
          <cell r="K65">
            <v>375</v>
          </cell>
          <cell r="L65">
            <v>937500</v>
          </cell>
          <cell r="M65">
            <v>0</v>
          </cell>
          <cell r="N65">
            <v>0</v>
          </cell>
          <cell r="O65">
            <v>85</v>
          </cell>
          <cell r="P65">
            <v>212500</v>
          </cell>
        </row>
        <row r="66">
          <cell r="A66">
            <v>9</v>
          </cell>
          <cell r="B66" t="str">
            <v>  8KV TERMINATION KIT , 1/C 325 sq.mm </v>
          </cell>
          <cell r="C66">
            <v>24</v>
          </cell>
          <cell r="D66" t="str">
            <v>SET</v>
          </cell>
          <cell r="E66">
            <v>2542</v>
          </cell>
          <cell r="F66">
            <v>61008</v>
          </cell>
          <cell r="H66">
            <v>0</v>
          </cell>
          <cell r="I66">
            <v>5</v>
          </cell>
          <cell r="J66">
            <v>120</v>
          </cell>
          <cell r="K66">
            <v>2542</v>
          </cell>
          <cell r="L66">
            <v>61008</v>
          </cell>
          <cell r="M66">
            <v>0</v>
          </cell>
          <cell r="N66">
            <v>0</v>
          </cell>
          <cell r="O66">
            <v>1400</v>
          </cell>
          <cell r="P66">
            <v>33600</v>
          </cell>
        </row>
        <row r="67">
          <cell r="A67">
            <v>10</v>
          </cell>
          <cell r="B67" t="str">
            <v> PVC CONDUIT, THICK WALL, CNS1302 SCH. B , 2"</v>
          </cell>
          <cell r="C67">
            <v>800</v>
          </cell>
          <cell r="D67" t="str">
            <v>M</v>
          </cell>
          <cell r="E67">
            <v>38</v>
          </cell>
          <cell r="F67">
            <v>30400</v>
          </cell>
          <cell r="H67">
            <v>0</v>
          </cell>
          <cell r="I67">
            <v>0.3</v>
          </cell>
          <cell r="J67">
            <v>240</v>
          </cell>
          <cell r="K67">
            <v>38</v>
          </cell>
          <cell r="L67">
            <v>30400</v>
          </cell>
          <cell r="M67">
            <v>0</v>
          </cell>
          <cell r="N67">
            <v>0</v>
          </cell>
          <cell r="O67">
            <v>84</v>
          </cell>
          <cell r="P67">
            <v>67200</v>
          </cell>
          <cell r="Q67">
            <v>0</v>
          </cell>
        </row>
        <row r="68">
          <cell r="A68">
            <v>11</v>
          </cell>
          <cell r="B68" t="str">
            <v> PVC CONDUIT, THICK WALL, CNS1302 SCH. B , 6"</v>
          </cell>
          <cell r="C68">
            <v>800</v>
          </cell>
          <cell r="D68" t="str">
            <v>M</v>
          </cell>
          <cell r="E68">
            <v>242</v>
          </cell>
          <cell r="F68">
            <v>193600</v>
          </cell>
          <cell r="H68">
            <v>0</v>
          </cell>
          <cell r="I68">
            <v>0.68</v>
          </cell>
          <cell r="J68">
            <v>544</v>
          </cell>
          <cell r="K68">
            <v>242</v>
          </cell>
          <cell r="L68">
            <v>193600</v>
          </cell>
          <cell r="M68">
            <v>0</v>
          </cell>
          <cell r="N68">
            <v>0</v>
          </cell>
          <cell r="O68">
            <v>190</v>
          </cell>
          <cell r="P68">
            <v>152000</v>
          </cell>
          <cell r="Q68">
            <v>0</v>
          </cell>
        </row>
        <row r="69">
          <cell r="A69">
            <v>12</v>
          </cell>
          <cell r="B69" t="str">
            <v> EXCAVATION</v>
          </cell>
          <cell r="C69">
            <v>350</v>
          </cell>
          <cell r="D69" t="str">
            <v>M3</v>
          </cell>
          <cell r="E69" t="str">
            <v>M+L</v>
          </cell>
          <cell r="F69" t="str">
            <v>M+L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 t="str">
            <v>M+L</v>
          </cell>
          <cell r="L69" t="str">
            <v>M+L</v>
          </cell>
          <cell r="M69">
            <v>0</v>
          </cell>
          <cell r="N69">
            <v>0</v>
          </cell>
          <cell r="O69">
            <v>60</v>
          </cell>
          <cell r="P69">
            <v>21000</v>
          </cell>
          <cell r="Q69">
            <v>0</v>
          </cell>
        </row>
        <row r="70">
          <cell r="A70">
            <v>13</v>
          </cell>
          <cell r="B70" t="str">
            <v> BACKFILL</v>
          </cell>
          <cell r="C70">
            <v>250</v>
          </cell>
          <cell r="D70" t="str">
            <v>M3</v>
          </cell>
          <cell r="E70" t="str">
            <v>M+L</v>
          </cell>
          <cell r="F70" t="str">
            <v>M+L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 t="str">
            <v>M+L</v>
          </cell>
          <cell r="L70" t="str">
            <v>M+L</v>
          </cell>
          <cell r="M70">
            <v>0</v>
          </cell>
          <cell r="N70">
            <v>0</v>
          </cell>
          <cell r="O70">
            <v>100</v>
          </cell>
          <cell r="P70">
            <v>25000</v>
          </cell>
          <cell r="Q70">
            <v>0</v>
          </cell>
        </row>
        <row r="71">
          <cell r="A71">
            <v>14</v>
          </cell>
          <cell r="B71" t="str">
            <v> CONCRETE FOR DUCT BANK 2000 PSI</v>
          </cell>
          <cell r="C71">
            <v>100</v>
          </cell>
          <cell r="D71" t="str">
            <v>M3</v>
          </cell>
          <cell r="E71" t="str">
            <v>M+L</v>
          </cell>
          <cell r="F71" t="str">
            <v>M+L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 t="str">
            <v>M+L</v>
          </cell>
          <cell r="L71" t="str">
            <v>M+L</v>
          </cell>
          <cell r="M71">
            <v>0</v>
          </cell>
          <cell r="N71">
            <v>0</v>
          </cell>
          <cell r="O71">
            <v>1700</v>
          </cell>
          <cell r="P71">
            <v>170000</v>
          </cell>
          <cell r="Q71">
            <v>0</v>
          </cell>
        </row>
        <row r="72">
          <cell r="A72">
            <v>15</v>
          </cell>
          <cell r="B72" t="str">
            <v> RED COLORED OXIDE</v>
          </cell>
          <cell r="C72">
            <v>900</v>
          </cell>
          <cell r="D72" t="str">
            <v>KG</v>
          </cell>
          <cell r="E72" t="str">
            <v>M+L</v>
          </cell>
          <cell r="F72" t="str">
            <v>M+L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 t="str">
            <v>M+L</v>
          </cell>
          <cell r="L72" t="str">
            <v>M+L</v>
          </cell>
          <cell r="M72">
            <v>0</v>
          </cell>
          <cell r="N72">
            <v>0</v>
          </cell>
          <cell r="O72">
            <v>60</v>
          </cell>
          <cell r="P72">
            <v>54000</v>
          </cell>
          <cell r="Q72">
            <v>0</v>
          </cell>
        </row>
        <row r="73">
          <cell r="A73">
            <v>16</v>
          </cell>
          <cell r="B73" t="str">
            <v> DISPOSAL</v>
          </cell>
          <cell r="C73">
            <v>100</v>
          </cell>
          <cell r="D73" t="str">
            <v>M3</v>
          </cell>
          <cell r="E73" t="str">
            <v>M+L</v>
          </cell>
          <cell r="F73" t="str">
            <v>M+L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 t="str">
            <v>M+L</v>
          </cell>
          <cell r="L73" t="str">
            <v>M+L</v>
          </cell>
          <cell r="M73">
            <v>0</v>
          </cell>
          <cell r="N73">
            <v>0</v>
          </cell>
          <cell r="O73">
            <v>220</v>
          </cell>
          <cell r="P73">
            <v>22000</v>
          </cell>
          <cell r="Q73">
            <v>0</v>
          </cell>
        </row>
        <row r="74">
          <cell r="A74">
            <v>17</v>
          </cell>
          <cell r="B74" t="str">
            <v> FORMWORK</v>
          </cell>
          <cell r="C74">
            <v>300</v>
          </cell>
          <cell r="D74" t="str">
            <v>M2</v>
          </cell>
          <cell r="E74" t="str">
            <v>M+L</v>
          </cell>
          <cell r="F74" t="str">
            <v>M+L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 t="str">
            <v>M+L</v>
          </cell>
          <cell r="L74" t="str">
            <v>M+L</v>
          </cell>
          <cell r="M74">
            <v>0</v>
          </cell>
          <cell r="N74">
            <v>0</v>
          </cell>
          <cell r="O74">
            <v>360</v>
          </cell>
          <cell r="P74">
            <v>108000</v>
          </cell>
          <cell r="Q74">
            <v>0</v>
          </cell>
        </row>
        <row r="75">
          <cell r="A75">
            <v>18</v>
          </cell>
          <cell r="B75" t="str">
            <v> RE-BAR</v>
          </cell>
          <cell r="C75">
            <v>1900</v>
          </cell>
          <cell r="D75" t="str">
            <v>KG</v>
          </cell>
          <cell r="E75" t="str">
            <v>M+L</v>
          </cell>
          <cell r="F75" t="str">
            <v>M+L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 t="str">
            <v>M+L</v>
          </cell>
          <cell r="L75" t="str">
            <v>M+L</v>
          </cell>
          <cell r="M75">
            <v>0</v>
          </cell>
          <cell r="N75">
            <v>0</v>
          </cell>
          <cell r="O75">
            <v>16</v>
          </cell>
          <cell r="P75">
            <v>30400</v>
          </cell>
          <cell r="Q75">
            <v>0</v>
          </cell>
        </row>
        <row r="76">
          <cell r="A76">
            <v>19</v>
          </cell>
          <cell r="B76" t="str">
            <v> COMPOND FOR WATER SEALING(IN MH.)</v>
          </cell>
          <cell r="C76">
            <v>125</v>
          </cell>
          <cell r="D76" t="str">
            <v>KG</v>
          </cell>
          <cell r="E76" t="str">
            <v>M+L</v>
          </cell>
          <cell r="F76" t="str">
            <v>M+L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 t="str">
            <v>M+L</v>
          </cell>
          <cell r="L76" t="str">
            <v>M+L</v>
          </cell>
          <cell r="M76">
            <v>0</v>
          </cell>
          <cell r="N76">
            <v>0</v>
          </cell>
          <cell r="O76">
            <v>200</v>
          </cell>
          <cell r="P76">
            <v>25000</v>
          </cell>
          <cell r="Q76">
            <v>0</v>
          </cell>
        </row>
        <row r="77">
          <cell r="A77">
            <v>20</v>
          </cell>
          <cell r="B77" t="str">
            <v> MISCELLANEOUS </v>
          </cell>
          <cell r="C77">
            <v>1</v>
          </cell>
          <cell r="D77" t="str">
            <v>LOT</v>
          </cell>
          <cell r="E77">
            <v>31995.239999999998</v>
          </cell>
          <cell r="F77">
            <v>31995</v>
          </cell>
          <cell r="I77">
            <v>32.85</v>
          </cell>
          <cell r="J77">
            <v>33</v>
          </cell>
          <cell r="K77">
            <v>31995</v>
          </cell>
          <cell r="L77">
            <v>31995</v>
          </cell>
          <cell r="M77">
            <v>0</v>
          </cell>
          <cell r="N77">
            <v>0</v>
          </cell>
          <cell r="O77">
            <v>9198</v>
          </cell>
          <cell r="P77">
            <v>9198</v>
          </cell>
        </row>
        <row r="78">
          <cell r="B78" t="str">
            <v>SUB-TOTAL : (ALT-2)</v>
          </cell>
          <cell r="F78">
            <v>7206503</v>
          </cell>
          <cell r="H78">
            <v>0</v>
          </cell>
          <cell r="J78">
            <v>2052</v>
          </cell>
          <cell r="K78">
            <v>0</v>
          </cell>
          <cell r="L78">
            <v>7206503</v>
          </cell>
          <cell r="M78">
            <v>0</v>
          </cell>
          <cell r="N78">
            <v>0</v>
          </cell>
          <cell r="O78">
            <v>0</v>
          </cell>
          <cell r="P78">
            <v>1030498</v>
          </cell>
          <cell r="Q78">
            <v>2052</v>
          </cell>
        </row>
        <row r="82">
          <cell r="A82" t="str">
            <v>  A.</v>
          </cell>
          <cell r="B82" t="str">
            <v> POWER EQUIPMENT </v>
          </cell>
          <cell r="C82" t="str">
            <v> </v>
          </cell>
          <cell r="D82" t="str">
            <v> </v>
          </cell>
          <cell r="F82">
            <v>0</v>
          </cell>
          <cell r="H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</row>
        <row r="83">
          <cell r="F83">
            <v>0</v>
          </cell>
          <cell r="H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</row>
        <row r="84">
          <cell r="A84" t="str">
            <v>*</v>
          </cell>
          <cell r="B84" t="str">
            <v>DWG. NO. XK11A-0000-01</v>
          </cell>
          <cell r="F84">
            <v>0</v>
          </cell>
          <cell r="H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</row>
        <row r="85">
          <cell r="A85" t="str">
            <v>A.1</v>
          </cell>
          <cell r="B85" t="str">
            <v>161KV SWITCHGEAR AREA</v>
          </cell>
          <cell r="F85">
            <v>0</v>
          </cell>
          <cell r="H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</row>
        <row r="86">
          <cell r="A86" t="str">
            <v>A.1.1</v>
          </cell>
          <cell r="B86" t="str">
            <v>  161KV SF6 GIS ,1250A 50KA , 2 BAYS ,W/ GCB, DS, ES, MOF, LA, CT…..</v>
          </cell>
          <cell r="C86">
            <v>1</v>
          </cell>
          <cell r="D86" t="str">
            <v>SET</v>
          </cell>
          <cell r="E86">
            <v>50540000</v>
          </cell>
          <cell r="F86">
            <v>50540000</v>
          </cell>
          <cell r="H86">
            <v>0</v>
          </cell>
          <cell r="I86">
            <v>4038</v>
          </cell>
          <cell r="J86">
            <v>4038</v>
          </cell>
          <cell r="K86">
            <v>50540000</v>
          </cell>
          <cell r="L86">
            <v>50540000</v>
          </cell>
          <cell r="M86">
            <v>0</v>
          </cell>
          <cell r="N86">
            <v>0</v>
          </cell>
          <cell r="O86">
            <v>1620000</v>
          </cell>
          <cell r="P86">
            <v>1620000</v>
          </cell>
        </row>
        <row r="87">
          <cell r="A87" t="str">
            <v>A.1.2</v>
          </cell>
          <cell r="B87" t="str">
            <v>  RELAY &amp; CONTROL PANEL, FOR GIS PANEL ,W/CONTROL CABLE &amp; PILOTWIRE RL</v>
          </cell>
          <cell r="C87">
            <v>1</v>
          </cell>
          <cell r="D87" t="str">
            <v>LOT</v>
          </cell>
          <cell r="E87">
            <v>3412700</v>
          </cell>
          <cell r="F87">
            <v>3412700</v>
          </cell>
          <cell r="H87">
            <v>0</v>
          </cell>
          <cell r="I87">
            <v>500</v>
          </cell>
          <cell r="J87">
            <v>500</v>
          </cell>
          <cell r="K87">
            <v>3412700</v>
          </cell>
          <cell r="L87">
            <v>3412700</v>
          </cell>
          <cell r="M87">
            <v>0</v>
          </cell>
          <cell r="N87">
            <v>0</v>
          </cell>
          <cell r="O87">
            <v>200000</v>
          </cell>
          <cell r="P87">
            <v>200000</v>
          </cell>
        </row>
        <row r="88">
          <cell r="A88" t="str">
            <v>A.1.3</v>
          </cell>
          <cell r="B88" t="str">
            <v>  161KV POWER CABLE  , 1/C 250 SQ.MM</v>
          </cell>
          <cell r="C88">
            <v>330</v>
          </cell>
          <cell r="D88" t="str">
            <v>M</v>
          </cell>
          <cell r="E88">
            <v>1680</v>
          </cell>
          <cell r="F88">
            <v>554400</v>
          </cell>
          <cell r="H88">
            <v>0</v>
          </cell>
          <cell r="I88">
            <v>1.152</v>
          </cell>
          <cell r="J88">
            <v>380</v>
          </cell>
          <cell r="K88">
            <v>1680</v>
          </cell>
          <cell r="L88">
            <v>554400</v>
          </cell>
          <cell r="M88">
            <v>0</v>
          </cell>
          <cell r="N88">
            <v>0</v>
          </cell>
          <cell r="O88">
            <v>323</v>
          </cell>
          <cell r="P88">
            <v>106590</v>
          </cell>
        </row>
        <row r="89">
          <cell r="A89" t="str">
            <v>A.1.4</v>
          </cell>
          <cell r="B89" t="str">
            <v>  161KV TERMINATION KIT, HEAT SHRINKABLE TYPE , 1/C 250 SQ.MM</v>
          </cell>
          <cell r="C89">
            <v>12</v>
          </cell>
          <cell r="D89" t="str">
            <v>SET</v>
          </cell>
          <cell r="E89">
            <v>210000</v>
          </cell>
          <cell r="F89">
            <v>2520000</v>
          </cell>
          <cell r="H89">
            <v>0</v>
          </cell>
          <cell r="I89">
            <v>133</v>
          </cell>
          <cell r="J89">
            <v>1596</v>
          </cell>
          <cell r="K89">
            <v>210000</v>
          </cell>
          <cell r="L89">
            <v>2520000</v>
          </cell>
          <cell r="M89">
            <v>0</v>
          </cell>
          <cell r="N89">
            <v>0</v>
          </cell>
          <cell r="O89">
            <v>53200</v>
          </cell>
          <cell r="P89">
            <v>638400</v>
          </cell>
        </row>
        <row r="90">
          <cell r="A90" t="str">
            <v>A.1.5</v>
          </cell>
          <cell r="B90" t="str">
            <v>  MAIN POWER TRANSFORMER W/NGR &amp; LA*3, OIL-IMMERSED , 161KV/6.9KV 30/40MVA</v>
          </cell>
          <cell r="C90">
            <v>2</v>
          </cell>
          <cell r="D90" t="str">
            <v>SET</v>
          </cell>
          <cell r="E90">
            <v>10460000</v>
          </cell>
          <cell r="F90">
            <v>20920000</v>
          </cell>
          <cell r="H90">
            <v>0</v>
          </cell>
          <cell r="I90">
            <v>595</v>
          </cell>
          <cell r="J90">
            <v>1190</v>
          </cell>
          <cell r="K90">
            <v>10460000</v>
          </cell>
          <cell r="L90">
            <v>20920000</v>
          </cell>
          <cell r="M90">
            <v>0</v>
          </cell>
          <cell r="N90">
            <v>0</v>
          </cell>
          <cell r="O90">
            <v>238000</v>
          </cell>
          <cell r="P90">
            <v>476000</v>
          </cell>
        </row>
        <row r="91">
          <cell r="A91" t="str">
            <v>A.1.6</v>
          </cell>
          <cell r="B91" t="str">
            <v>  6.9KV BUS DUCT , 4000A INDOOR/OUTDOOR , 8M LG , 40KA</v>
          </cell>
          <cell r="C91">
            <v>2</v>
          </cell>
          <cell r="D91" t="str">
            <v>SET</v>
          </cell>
          <cell r="E91">
            <v>840000</v>
          </cell>
          <cell r="F91">
            <v>1680000</v>
          </cell>
          <cell r="H91">
            <v>0</v>
          </cell>
          <cell r="I91">
            <v>80</v>
          </cell>
          <cell r="J91">
            <v>160</v>
          </cell>
          <cell r="K91">
            <v>840000</v>
          </cell>
          <cell r="L91">
            <v>1680000</v>
          </cell>
          <cell r="M91">
            <v>0</v>
          </cell>
          <cell r="N91">
            <v>0</v>
          </cell>
          <cell r="O91">
            <v>22400</v>
          </cell>
          <cell r="P91">
            <v>44800</v>
          </cell>
        </row>
        <row r="92">
          <cell r="B92" t="str">
            <v>SUB-TOTAL (A.1)</v>
          </cell>
          <cell r="F92">
            <v>79627100</v>
          </cell>
          <cell r="J92">
            <v>7864</v>
          </cell>
          <cell r="L92">
            <v>79627100</v>
          </cell>
          <cell r="P92">
            <v>3085790</v>
          </cell>
        </row>
        <row r="93">
          <cell r="F93">
            <v>0</v>
          </cell>
          <cell r="H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</row>
        <row r="94">
          <cell r="A94" t="str">
            <v>*</v>
          </cell>
          <cell r="B94" t="str">
            <v>DWG. NO. XK11A-0000-02, 03 , 04</v>
          </cell>
          <cell r="F94">
            <v>0</v>
          </cell>
          <cell r="H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</row>
        <row r="95">
          <cell r="A95" t="str">
            <v>   A.2</v>
          </cell>
          <cell r="B95" t="str">
            <v>MAIN SUBSTATION (公共設施)</v>
          </cell>
          <cell r="H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</row>
        <row r="96">
          <cell r="A96" t="str">
            <v>A.2.1</v>
          </cell>
          <cell r="B96" t="str">
            <v>  6.9KV VCB 4000A 40KA , SWITCHGEAR INCOMING &amp; TIE PANEL </v>
          </cell>
          <cell r="C96">
            <v>3</v>
          </cell>
          <cell r="D96" t="str">
            <v>PNL</v>
          </cell>
          <cell r="E96">
            <v>1300000</v>
          </cell>
          <cell r="F96">
            <v>3900000</v>
          </cell>
          <cell r="H96">
            <v>0</v>
          </cell>
          <cell r="I96">
            <v>30</v>
          </cell>
          <cell r="J96">
            <v>90</v>
          </cell>
          <cell r="K96">
            <v>1300000</v>
          </cell>
          <cell r="L96">
            <v>3900000</v>
          </cell>
          <cell r="M96">
            <v>0</v>
          </cell>
          <cell r="N96">
            <v>0</v>
          </cell>
          <cell r="O96">
            <v>8400</v>
          </cell>
          <cell r="P96">
            <v>25200</v>
          </cell>
        </row>
        <row r="97">
          <cell r="A97" t="str">
            <v>A.2.2</v>
          </cell>
          <cell r="B97" t="str">
            <v>  6.9KV VCB 1250A 40KA , SWITCHGEAR FEEDER PANEL </v>
          </cell>
          <cell r="C97">
            <v>6</v>
          </cell>
          <cell r="D97" t="str">
            <v>PNL</v>
          </cell>
          <cell r="E97">
            <v>750000</v>
          </cell>
          <cell r="F97">
            <v>4500000</v>
          </cell>
          <cell r="H97">
            <v>0</v>
          </cell>
          <cell r="I97">
            <v>20</v>
          </cell>
          <cell r="J97">
            <v>120</v>
          </cell>
          <cell r="K97">
            <v>750000</v>
          </cell>
          <cell r="L97">
            <v>4500000</v>
          </cell>
          <cell r="M97">
            <v>0</v>
          </cell>
          <cell r="N97">
            <v>0</v>
          </cell>
          <cell r="O97">
            <v>5600</v>
          </cell>
          <cell r="P97">
            <v>33600</v>
          </cell>
        </row>
        <row r="98">
          <cell r="A98" t="str">
            <v>A.2.3</v>
          </cell>
          <cell r="B98" t="str">
            <v>  6.9KV 500KVA , W/GCS , CAPACIATOR PANEL</v>
          </cell>
          <cell r="C98">
            <v>2</v>
          </cell>
          <cell r="D98" t="str">
            <v>PNL</v>
          </cell>
          <cell r="E98">
            <v>600000</v>
          </cell>
          <cell r="F98">
            <v>1200000</v>
          </cell>
          <cell r="H98">
            <v>0</v>
          </cell>
          <cell r="I98">
            <v>20</v>
          </cell>
          <cell r="J98">
            <v>40</v>
          </cell>
          <cell r="K98">
            <v>600000</v>
          </cell>
          <cell r="L98">
            <v>1200000</v>
          </cell>
          <cell r="M98">
            <v>0</v>
          </cell>
          <cell r="N98">
            <v>0</v>
          </cell>
          <cell r="O98">
            <v>5600</v>
          </cell>
          <cell r="P98">
            <v>11200</v>
          </cell>
        </row>
        <row r="99">
          <cell r="A99" t="str">
            <v>A.2.4</v>
          </cell>
          <cell r="B99" t="str">
            <v>  CAST RESIN DRY TYPE TR. , IP20 ENCLOSURE , 3 PHASE 6.9KV/480V ,1000KVA </v>
          </cell>
          <cell r="C99">
            <v>2</v>
          </cell>
          <cell r="D99" t="str">
            <v>SET</v>
          </cell>
          <cell r="E99">
            <v>410000</v>
          </cell>
          <cell r="F99">
            <v>820000</v>
          </cell>
          <cell r="H99">
            <v>0</v>
          </cell>
          <cell r="I99">
            <v>108</v>
          </cell>
          <cell r="J99">
            <v>216</v>
          </cell>
          <cell r="K99">
            <v>410000</v>
          </cell>
          <cell r="L99">
            <v>820000</v>
          </cell>
          <cell r="M99">
            <v>0</v>
          </cell>
          <cell r="N99">
            <v>0</v>
          </cell>
          <cell r="O99">
            <v>30240</v>
          </cell>
          <cell r="P99">
            <v>60480</v>
          </cell>
        </row>
        <row r="100">
          <cell r="A100" t="str">
            <v>A.2.5</v>
          </cell>
          <cell r="B100" t="str">
            <v>  480V BUS DUCT, 3PH 3W, 1600A INDOOR, 30KA , 6M LG</v>
          </cell>
          <cell r="C100">
            <v>2</v>
          </cell>
          <cell r="D100" t="str">
            <v>SET</v>
          </cell>
          <cell r="E100">
            <v>210000</v>
          </cell>
          <cell r="F100">
            <v>420000</v>
          </cell>
          <cell r="H100">
            <v>0</v>
          </cell>
          <cell r="I100">
            <v>36</v>
          </cell>
          <cell r="J100">
            <v>72</v>
          </cell>
          <cell r="K100">
            <v>210000</v>
          </cell>
          <cell r="L100">
            <v>420000</v>
          </cell>
          <cell r="M100">
            <v>0</v>
          </cell>
          <cell r="N100">
            <v>0</v>
          </cell>
          <cell r="O100">
            <v>10080</v>
          </cell>
          <cell r="P100">
            <v>20160</v>
          </cell>
        </row>
        <row r="101">
          <cell r="A101" t="str">
            <v>A.2.6</v>
          </cell>
          <cell r="B101" t="str">
            <v>  480V SWGR , 30KA, INCOMING ACB1600Ax2PNL &amp; TIE ACB1600A </v>
          </cell>
          <cell r="C101">
            <v>1</v>
          </cell>
          <cell r="D101" t="str">
            <v>LOT</v>
          </cell>
          <cell r="E101">
            <v>1100000</v>
          </cell>
          <cell r="F101">
            <v>1100000</v>
          </cell>
          <cell r="H101">
            <v>0</v>
          </cell>
          <cell r="I101">
            <v>60</v>
          </cell>
          <cell r="J101">
            <v>60</v>
          </cell>
          <cell r="K101">
            <v>1100000</v>
          </cell>
          <cell r="L101">
            <v>1100000</v>
          </cell>
          <cell r="M101">
            <v>0</v>
          </cell>
          <cell r="N101">
            <v>0</v>
          </cell>
          <cell r="O101">
            <v>16800</v>
          </cell>
          <cell r="P101">
            <v>16800</v>
          </cell>
        </row>
        <row r="102">
          <cell r="A102" t="str">
            <v>A.2.7</v>
          </cell>
          <cell r="B102" t="str">
            <v>  480V MCC SINGLE FACE , 30KA</v>
          </cell>
          <cell r="C102">
            <v>7</v>
          </cell>
          <cell r="D102" t="str">
            <v>PNL</v>
          </cell>
          <cell r="E102">
            <v>120000</v>
          </cell>
          <cell r="F102">
            <v>840000</v>
          </cell>
          <cell r="H102">
            <v>0</v>
          </cell>
          <cell r="I102">
            <v>15</v>
          </cell>
          <cell r="J102">
            <v>105</v>
          </cell>
          <cell r="K102">
            <v>120000</v>
          </cell>
          <cell r="L102">
            <v>840000</v>
          </cell>
          <cell r="M102">
            <v>0</v>
          </cell>
          <cell r="N102">
            <v>0</v>
          </cell>
          <cell r="O102">
            <v>4200</v>
          </cell>
          <cell r="P102">
            <v>29400</v>
          </cell>
        </row>
        <row r="103">
          <cell r="B103" t="str">
            <v>SUB-TOTAL (A.2)</v>
          </cell>
          <cell r="F103">
            <v>12780000</v>
          </cell>
          <cell r="J103">
            <v>703</v>
          </cell>
          <cell r="L103">
            <v>12780000</v>
          </cell>
          <cell r="P103">
            <v>196840</v>
          </cell>
        </row>
        <row r="105">
          <cell r="A105" t="str">
            <v>*</v>
          </cell>
          <cell r="B105" t="str">
            <v>DWG. NO. XK11A-0000-05,06,07,08</v>
          </cell>
          <cell r="F105">
            <v>0</v>
          </cell>
          <cell r="H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</row>
        <row r="106">
          <cell r="A106" t="str">
            <v>   A.3</v>
          </cell>
          <cell r="B106" t="str">
            <v>NO.1 SUBSTATION (場區)</v>
          </cell>
          <cell r="F106">
            <v>0</v>
          </cell>
          <cell r="H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</row>
        <row r="107">
          <cell r="A107" t="str">
            <v>A.3.1</v>
          </cell>
          <cell r="B107" t="str">
            <v>  6.9KV VCB 1250A 40KA , SWITCHGEAR INCOMING &amp; TIE PANEL &amp; FEEDER PANEL</v>
          </cell>
          <cell r="C107">
            <v>5</v>
          </cell>
          <cell r="D107" t="str">
            <v>PNL</v>
          </cell>
          <cell r="E107">
            <v>800000</v>
          </cell>
          <cell r="F107">
            <v>4000000</v>
          </cell>
          <cell r="H107">
            <v>0</v>
          </cell>
          <cell r="I107">
            <v>20</v>
          </cell>
          <cell r="J107">
            <v>100</v>
          </cell>
          <cell r="K107">
            <v>800000</v>
          </cell>
          <cell r="L107">
            <v>4000000</v>
          </cell>
          <cell r="M107">
            <v>0</v>
          </cell>
          <cell r="N107">
            <v>0</v>
          </cell>
          <cell r="O107">
            <v>5600</v>
          </cell>
          <cell r="P107">
            <v>28000</v>
          </cell>
        </row>
        <row r="108">
          <cell r="A108" t="str">
            <v>A.3.2</v>
          </cell>
          <cell r="B108" t="str">
            <v>  6.9KV GCS ,  NEMA CLASS E2 , MCC PANEL</v>
          </cell>
          <cell r="C108">
            <v>10</v>
          </cell>
          <cell r="D108" t="str">
            <v>PNL</v>
          </cell>
          <cell r="E108">
            <v>500000</v>
          </cell>
          <cell r="F108">
            <v>5000000</v>
          </cell>
          <cell r="H108">
            <v>0</v>
          </cell>
          <cell r="I108">
            <v>20</v>
          </cell>
          <cell r="J108">
            <v>200</v>
          </cell>
          <cell r="K108">
            <v>500000</v>
          </cell>
          <cell r="L108">
            <v>5000000</v>
          </cell>
          <cell r="M108">
            <v>0</v>
          </cell>
          <cell r="N108">
            <v>0</v>
          </cell>
          <cell r="O108">
            <v>5600</v>
          </cell>
          <cell r="P108">
            <v>56000</v>
          </cell>
        </row>
        <row r="109">
          <cell r="A109" t="str">
            <v>A.3.3</v>
          </cell>
          <cell r="B109" t="str">
            <v>  6.9KV 500KVA , W/GCS , CAPACIATOR PANEL</v>
          </cell>
          <cell r="C109">
            <v>8</v>
          </cell>
          <cell r="D109" t="str">
            <v>PNL</v>
          </cell>
          <cell r="E109">
            <v>600000</v>
          </cell>
          <cell r="F109">
            <v>4800000</v>
          </cell>
          <cell r="H109">
            <v>0</v>
          </cell>
          <cell r="I109">
            <v>20</v>
          </cell>
          <cell r="J109">
            <v>160</v>
          </cell>
          <cell r="K109">
            <v>600000</v>
          </cell>
          <cell r="L109">
            <v>4800000</v>
          </cell>
          <cell r="M109">
            <v>0</v>
          </cell>
          <cell r="N109">
            <v>0</v>
          </cell>
          <cell r="O109">
            <v>5600</v>
          </cell>
          <cell r="P109">
            <v>44800</v>
          </cell>
        </row>
        <row r="110">
          <cell r="A110" t="str">
            <v>A.3.4</v>
          </cell>
          <cell r="B110" t="str">
            <v>  CAST RESIN DRY TYPE TR. , IP20 ENCLOSURE , 3 PHASE 6.9KV/480V ,2000/2500KVA </v>
          </cell>
          <cell r="C110">
            <v>2</v>
          </cell>
          <cell r="D110" t="str">
            <v>SET</v>
          </cell>
          <cell r="E110">
            <v>652000</v>
          </cell>
          <cell r="F110">
            <v>1304000</v>
          </cell>
          <cell r="H110">
            <v>0</v>
          </cell>
          <cell r="I110">
            <v>170</v>
          </cell>
          <cell r="J110">
            <v>340</v>
          </cell>
          <cell r="K110">
            <v>652000</v>
          </cell>
          <cell r="L110">
            <v>1304000</v>
          </cell>
          <cell r="M110">
            <v>0</v>
          </cell>
          <cell r="N110">
            <v>0</v>
          </cell>
          <cell r="O110">
            <v>47600</v>
          </cell>
          <cell r="P110">
            <v>95200</v>
          </cell>
        </row>
        <row r="111">
          <cell r="A111" t="str">
            <v>A.3.5</v>
          </cell>
          <cell r="B111" t="str">
            <v>  480V BUS DUCT, 3PH 3W, 4000A INDOOR, 65KA , 6M LG</v>
          </cell>
          <cell r="C111">
            <v>2</v>
          </cell>
          <cell r="D111" t="str">
            <v>SET</v>
          </cell>
          <cell r="E111">
            <v>350000</v>
          </cell>
          <cell r="F111">
            <v>700000</v>
          </cell>
          <cell r="H111">
            <v>0</v>
          </cell>
          <cell r="I111">
            <v>36</v>
          </cell>
          <cell r="J111">
            <v>72</v>
          </cell>
          <cell r="K111">
            <v>350000</v>
          </cell>
          <cell r="L111">
            <v>700000</v>
          </cell>
          <cell r="M111">
            <v>0</v>
          </cell>
          <cell r="N111">
            <v>0</v>
          </cell>
          <cell r="O111">
            <v>10080</v>
          </cell>
          <cell r="P111">
            <v>20160</v>
          </cell>
        </row>
        <row r="112">
          <cell r="A112" t="str">
            <v>A.3.6</v>
          </cell>
          <cell r="B112" t="str">
            <v>  480V SWGR , 65KA, INCOMING ACB4000Ax2PNL &amp; TIE ACB4000A</v>
          </cell>
          <cell r="C112">
            <v>1</v>
          </cell>
          <cell r="D112" t="str">
            <v>LOT</v>
          </cell>
          <cell r="E112">
            <v>1830000</v>
          </cell>
          <cell r="F112">
            <v>1830000</v>
          </cell>
          <cell r="H112">
            <v>0</v>
          </cell>
          <cell r="I112">
            <v>60</v>
          </cell>
          <cell r="J112">
            <v>60</v>
          </cell>
          <cell r="K112">
            <v>1830000</v>
          </cell>
          <cell r="L112">
            <v>1830000</v>
          </cell>
          <cell r="M112">
            <v>0</v>
          </cell>
          <cell r="N112">
            <v>0</v>
          </cell>
          <cell r="O112">
            <v>16800</v>
          </cell>
          <cell r="P112">
            <v>16800</v>
          </cell>
        </row>
        <row r="113">
          <cell r="A113" t="str">
            <v>A.3.7</v>
          </cell>
          <cell r="B113" t="str">
            <v>  480V MCC SINGLE FACE , 65KA</v>
          </cell>
          <cell r="C113">
            <v>19</v>
          </cell>
          <cell r="D113" t="str">
            <v>PNL</v>
          </cell>
          <cell r="E113">
            <v>160000</v>
          </cell>
          <cell r="F113">
            <v>3040000</v>
          </cell>
          <cell r="H113">
            <v>0</v>
          </cell>
          <cell r="I113">
            <v>15</v>
          </cell>
          <cell r="J113">
            <v>285</v>
          </cell>
          <cell r="K113">
            <v>160000</v>
          </cell>
          <cell r="L113">
            <v>3040000</v>
          </cell>
          <cell r="M113">
            <v>0</v>
          </cell>
          <cell r="N113">
            <v>0</v>
          </cell>
          <cell r="O113">
            <v>4200</v>
          </cell>
          <cell r="P113">
            <v>79800</v>
          </cell>
        </row>
        <row r="114">
          <cell r="A114" t="str">
            <v>A.3.8</v>
          </cell>
          <cell r="B114" t="str">
            <v>  480V EMERGENCY SWGR , 65KA, 4000A ACB</v>
          </cell>
          <cell r="C114">
            <v>2</v>
          </cell>
          <cell r="D114" t="str">
            <v>PNL</v>
          </cell>
          <cell r="E114">
            <v>610000</v>
          </cell>
          <cell r="F114">
            <v>1220000</v>
          </cell>
          <cell r="H114">
            <v>0</v>
          </cell>
          <cell r="I114">
            <v>20</v>
          </cell>
          <cell r="J114">
            <v>40</v>
          </cell>
          <cell r="K114">
            <v>610000</v>
          </cell>
          <cell r="L114">
            <v>1220000</v>
          </cell>
          <cell r="M114">
            <v>0</v>
          </cell>
          <cell r="N114">
            <v>0</v>
          </cell>
          <cell r="O114">
            <v>5600</v>
          </cell>
          <cell r="P114">
            <v>11200</v>
          </cell>
        </row>
        <row r="115">
          <cell r="A115" t="str">
            <v>A.3.9</v>
          </cell>
          <cell r="B115" t="str">
            <v>  480V EMERGENCY MCC SINGLE FACE , 40KA</v>
          </cell>
          <cell r="C115">
            <v>3</v>
          </cell>
          <cell r="D115" t="str">
            <v>PNL</v>
          </cell>
          <cell r="E115">
            <v>140000</v>
          </cell>
          <cell r="F115">
            <v>420000</v>
          </cell>
          <cell r="H115">
            <v>0</v>
          </cell>
          <cell r="I115">
            <v>15</v>
          </cell>
          <cell r="J115">
            <v>45</v>
          </cell>
          <cell r="K115">
            <v>140000</v>
          </cell>
          <cell r="L115">
            <v>420000</v>
          </cell>
          <cell r="M115">
            <v>0</v>
          </cell>
          <cell r="N115">
            <v>0</v>
          </cell>
          <cell r="O115">
            <v>4200</v>
          </cell>
          <cell r="P115">
            <v>12600</v>
          </cell>
        </row>
        <row r="116">
          <cell r="B116" t="str">
            <v>SUB-TOTAL (A.3)</v>
          </cell>
          <cell r="F116">
            <v>22314000</v>
          </cell>
          <cell r="J116">
            <v>1302</v>
          </cell>
          <cell r="L116">
            <v>22314000</v>
          </cell>
          <cell r="P116">
            <v>364560</v>
          </cell>
        </row>
        <row r="117">
          <cell r="F117">
            <v>0</v>
          </cell>
          <cell r="H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</row>
        <row r="118">
          <cell r="A118" t="str">
            <v>*</v>
          </cell>
          <cell r="B118" t="str">
            <v>DWG. NO. XK11A-0000-09,10</v>
          </cell>
          <cell r="F118">
            <v>0</v>
          </cell>
          <cell r="H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</row>
        <row r="119">
          <cell r="A119" t="str">
            <v>   A.4</v>
          </cell>
          <cell r="B119" t="str">
            <v>NO.2 SUBSTATION (碼頭區)</v>
          </cell>
          <cell r="F119">
            <v>0</v>
          </cell>
          <cell r="H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A120" t="str">
            <v>A.4.1</v>
          </cell>
          <cell r="B120" t="str">
            <v>  6.9KV VCB 1250A 40KA , SWITCHGEAR INCOMING &amp; TIE PANEL &amp; FEEDER PANEL</v>
          </cell>
          <cell r="C120">
            <v>5</v>
          </cell>
          <cell r="D120" t="str">
            <v>PNL</v>
          </cell>
          <cell r="E120">
            <v>800000</v>
          </cell>
          <cell r="F120">
            <v>4000000</v>
          </cell>
          <cell r="H120">
            <v>0</v>
          </cell>
          <cell r="I120">
            <v>20</v>
          </cell>
          <cell r="J120">
            <v>100</v>
          </cell>
          <cell r="K120">
            <v>800000</v>
          </cell>
          <cell r="L120">
            <v>4000000</v>
          </cell>
          <cell r="M120">
            <v>0</v>
          </cell>
          <cell r="N120">
            <v>0</v>
          </cell>
          <cell r="O120">
            <v>5600</v>
          </cell>
          <cell r="P120">
            <v>28000</v>
          </cell>
        </row>
        <row r="121">
          <cell r="A121" t="str">
            <v>A.4.2</v>
          </cell>
          <cell r="B121" t="str">
            <v>  6.9KV VCB 1250A , MCC PANEL</v>
          </cell>
          <cell r="C121">
            <v>3</v>
          </cell>
          <cell r="D121" t="str">
            <v>PNL</v>
          </cell>
          <cell r="E121">
            <v>700000</v>
          </cell>
          <cell r="F121">
            <v>2100000</v>
          </cell>
          <cell r="H121">
            <v>0</v>
          </cell>
          <cell r="I121">
            <v>20</v>
          </cell>
          <cell r="J121">
            <v>60</v>
          </cell>
          <cell r="K121">
            <v>700000</v>
          </cell>
          <cell r="L121">
            <v>2100000</v>
          </cell>
          <cell r="M121">
            <v>0</v>
          </cell>
          <cell r="N121">
            <v>0</v>
          </cell>
          <cell r="O121">
            <v>5600</v>
          </cell>
          <cell r="P121">
            <v>16800</v>
          </cell>
        </row>
        <row r="122">
          <cell r="A122" t="str">
            <v>A.4.3</v>
          </cell>
          <cell r="B122" t="str">
            <v>  6.9KV 500KVA , W/GCS , CAPACIATOR PANEL</v>
          </cell>
          <cell r="C122">
            <v>2</v>
          </cell>
          <cell r="D122" t="str">
            <v>PNL</v>
          </cell>
          <cell r="E122">
            <v>600000</v>
          </cell>
          <cell r="F122">
            <v>1200000</v>
          </cell>
          <cell r="H122">
            <v>0</v>
          </cell>
          <cell r="I122">
            <v>20</v>
          </cell>
          <cell r="J122">
            <v>40</v>
          </cell>
          <cell r="K122">
            <v>600000</v>
          </cell>
          <cell r="L122">
            <v>1200000</v>
          </cell>
          <cell r="M122">
            <v>0</v>
          </cell>
          <cell r="N122">
            <v>0</v>
          </cell>
          <cell r="O122">
            <v>5600</v>
          </cell>
          <cell r="P122">
            <v>11200</v>
          </cell>
        </row>
        <row r="123">
          <cell r="A123" t="str">
            <v>A.4.4</v>
          </cell>
          <cell r="B123" t="str">
            <v>  6.9KV 1000KVA , W/GCS , CAPACIATOR PANEL</v>
          </cell>
          <cell r="C123">
            <v>2</v>
          </cell>
          <cell r="D123" t="str">
            <v>PNL</v>
          </cell>
          <cell r="E123">
            <v>900000</v>
          </cell>
          <cell r="F123">
            <v>1800000</v>
          </cell>
          <cell r="H123">
            <v>0</v>
          </cell>
          <cell r="I123">
            <v>20</v>
          </cell>
          <cell r="J123">
            <v>40</v>
          </cell>
          <cell r="K123">
            <v>900000</v>
          </cell>
          <cell r="L123">
            <v>1800000</v>
          </cell>
          <cell r="M123">
            <v>0</v>
          </cell>
          <cell r="N123">
            <v>0</v>
          </cell>
          <cell r="O123">
            <v>5600</v>
          </cell>
          <cell r="P123">
            <v>11200</v>
          </cell>
        </row>
        <row r="124">
          <cell r="A124" t="str">
            <v>A.4.5</v>
          </cell>
          <cell r="B124" t="str">
            <v>  CAST RESIN DRY TYPE TR. , IP20 ENCLOSURE , 3 PHASE 6.9KV/480V ,1000KVA </v>
          </cell>
          <cell r="C124">
            <v>2</v>
          </cell>
          <cell r="D124" t="str">
            <v>SET</v>
          </cell>
          <cell r="E124">
            <v>410000</v>
          </cell>
          <cell r="F124">
            <v>820000</v>
          </cell>
          <cell r="H124">
            <v>0</v>
          </cell>
          <cell r="I124">
            <v>108</v>
          </cell>
          <cell r="J124">
            <v>216</v>
          </cell>
          <cell r="K124">
            <v>410000</v>
          </cell>
          <cell r="L124">
            <v>820000</v>
          </cell>
          <cell r="M124">
            <v>0</v>
          </cell>
          <cell r="N124">
            <v>0</v>
          </cell>
          <cell r="O124">
            <v>30240</v>
          </cell>
          <cell r="P124">
            <v>60480</v>
          </cell>
        </row>
        <row r="125">
          <cell r="A125" t="str">
            <v>A.4.6</v>
          </cell>
          <cell r="B125" t="str">
            <v>  480V BUS DUCT, 3PH 3W, 1600A INDOOR, 30KA , 6M LG</v>
          </cell>
          <cell r="C125">
            <v>2</v>
          </cell>
          <cell r="D125" t="str">
            <v>SET</v>
          </cell>
          <cell r="E125">
            <v>210000</v>
          </cell>
          <cell r="F125">
            <v>420000</v>
          </cell>
          <cell r="H125">
            <v>0</v>
          </cell>
          <cell r="I125">
            <v>36</v>
          </cell>
          <cell r="J125">
            <v>72</v>
          </cell>
          <cell r="K125">
            <v>210000</v>
          </cell>
          <cell r="L125">
            <v>420000</v>
          </cell>
          <cell r="M125">
            <v>0</v>
          </cell>
          <cell r="N125">
            <v>0</v>
          </cell>
          <cell r="O125">
            <v>10080</v>
          </cell>
          <cell r="P125">
            <v>20160</v>
          </cell>
        </row>
        <row r="126">
          <cell r="A126" t="str">
            <v>A.4.7</v>
          </cell>
          <cell r="B126" t="str">
            <v>  480V SWGR , 30KA, INCOMING ACB1600Ax2PNL &amp; TIE ACB1600A </v>
          </cell>
          <cell r="C126">
            <v>1</v>
          </cell>
          <cell r="D126" t="str">
            <v>LOT</v>
          </cell>
          <cell r="E126">
            <v>1100000</v>
          </cell>
          <cell r="F126">
            <v>1100000</v>
          </cell>
          <cell r="H126">
            <v>0</v>
          </cell>
          <cell r="I126">
            <v>60</v>
          </cell>
          <cell r="J126">
            <v>60</v>
          </cell>
          <cell r="K126">
            <v>1100000</v>
          </cell>
          <cell r="L126">
            <v>1100000</v>
          </cell>
          <cell r="M126">
            <v>0</v>
          </cell>
          <cell r="N126">
            <v>0</v>
          </cell>
          <cell r="O126">
            <v>16800</v>
          </cell>
          <cell r="P126">
            <v>16800</v>
          </cell>
        </row>
        <row r="127">
          <cell r="A127" t="str">
            <v>A.4.8</v>
          </cell>
          <cell r="B127" t="str">
            <v>  480V MCC SINGLE FACE , 30KA</v>
          </cell>
          <cell r="C127">
            <v>7</v>
          </cell>
          <cell r="D127" t="str">
            <v>PNL</v>
          </cell>
          <cell r="E127">
            <v>120000</v>
          </cell>
          <cell r="F127">
            <v>840000</v>
          </cell>
          <cell r="H127">
            <v>0</v>
          </cell>
          <cell r="I127">
            <v>15</v>
          </cell>
          <cell r="J127">
            <v>105</v>
          </cell>
          <cell r="K127">
            <v>120000</v>
          </cell>
          <cell r="L127">
            <v>840000</v>
          </cell>
          <cell r="M127">
            <v>0</v>
          </cell>
          <cell r="N127">
            <v>0</v>
          </cell>
          <cell r="O127">
            <v>4200</v>
          </cell>
          <cell r="P127">
            <v>29400</v>
          </cell>
        </row>
        <row r="128">
          <cell r="B128" t="str">
            <v>SUB-TOTAL (A.4)</v>
          </cell>
          <cell r="F128">
            <v>12280000</v>
          </cell>
          <cell r="J128">
            <v>693</v>
          </cell>
          <cell r="L128">
            <v>12280000</v>
          </cell>
          <cell r="P128">
            <v>194040</v>
          </cell>
        </row>
        <row r="129">
          <cell r="F129">
            <v>0</v>
          </cell>
          <cell r="H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</row>
        <row r="130">
          <cell r="A130" t="str">
            <v>A.5</v>
          </cell>
          <cell r="B130" t="str">
            <v> DISEL STAND-BY GENERATOR 1250KW OUTPUT,</v>
          </cell>
          <cell r="C130">
            <v>1</v>
          </cell>
          <cell r="D130" t="str">
            <v>SET</v>
          </cell>
          <cell r="E130">
            <v>6250000</v>
          </cell>
          <cell r="F130">
            <v>6250000</v>
          </cell>
          <cell r="H130">
            <v>0</v>
          </cell>
          <cell r="I130">
            <v>560</v>
          </cell>
          <cell r="J130">
            <v>560</v>
          </cell>
          <cell r="K130">
            <v>6250000</v>
          </cell>
          <cell r="L130">
            <v>6250000</v>
          </cell>
          <cell r="M130">
            <v>0</v>
          </cell>
          <cell r="N130">
            <v>0</v>
          </cell>
          <cell r="O130">
            <v>224000</v>
          </cell>
          <cell r="P130">
            <v>224000</v>
          </cell>
        </row>
        <row r="131">
          <cell r="B131" t="str">
            <v> 3PH 3W 480V, W/ CONTROL PANEL , DALY TANK</v>
          </cell>
          <cell r="F131">
            <v>0</v>
          </cell>
          <cell r="H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</row>
        <row r="132">
          <cell r="F132">
            <v>0</v>
          </cell>
          <cell r="H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</row>
        <row r="133">
          <cell r="A133" t="str">
            <v>A.6</v>
          </cell>
          <cell r="B133" t="str">
            <v>3 PHASE 480V-120V UPS</v>
          </cell>
          <cell r="F133">
            <v>0</v>
          </cell>
          <cell r="H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</row>
        <row r="134">
          <cell r="A134" t="str">
            <v>A.6.1</v>
          </cell>
          <cell r="B134" t="str">
            <v> 100 KVA ,  W/ BATTERY LEAD-CALCIUM TYPE 30 MIN.</v>
          </cell>
          <cell r="C134">
            <v>1</v>
          </cell>
          <cell r="D134" t="str">
            <v>SET</v>
          </cell>
          <cell r="E134">
            <v>1250000</v>
          </cell>
          <cell r="F134">
            <v>1250000</v>
          </cell>
          <cell r="H134">
            <v>0</v>
          </cell>
          <cell r="I134">
            <v>188</v>
          </cell>
          <cell r="J134">
            <v>188</v>
          </cell>
          <cell r="K134">
            <v>1250000</v>
          </cell>
          <cell r="L134">
            <v>1250000</v>
          </cell>
          <cell r="M134">
            <v>0</v>
          </cell>
          <cell r="N134">
            <v>0</v>
          </cell>
          <cell r="O134">
            <v>52640</v>
          </cell>
          <cell r="P134">
            <v>52640</v>
          </cell>
        </row>
        <row r="135">
          <cell r="A135" t="str">
            <v>A.6.2</v>
          </cell>
          <cell r="B135" t="str">
            <v> 15 KVA ,  W/ BATTERY LEAD-CALCIUM TYPE 30 MIN.</v>
          </cell>
          <cell r="C135">
            <v>1</v>
          </cell>
          <cell r="D135" t="str">
            <v>SET</v>
          </cell>
          <cell r="E135">
            <v>300000</v>
          </cell>
          <cell r="F135">
            <v>300000</v>
          </cell>
          <cell r="H135">
            <v>0</v>
          </cell>
          <cell r="I135">
            <v>50</v>
          </cell>
          <cell r="J135">
            <v>50</v>
          </cell>
          <cell r="K135">
            <v>300000</v>
          </cell>
          <cell r="L135">
            <v>300000</v>
          </cell>
          <cell r="M135">
            <v>0</v>
          </cell>
          <cell r="N135">
            <v>0</v>
          </cell>
          <cell r="O135">
            <v>14000</v>
          </cell>
          <cell r="P135">
            <v>14000</v>
          </cell>
        </row>
        <row r="136">
          <cell r="B136" t="str">
            <v>SUB-TOTAL (A.6)</v>
          </cell>
          <cell r="F136">
            <v>1550000</v>
          </cell>
          <cell r="J136">
            <v>238</v>
          </cell>
          <cell r="L136">
            <v>1550000</v>
          </cell>
          <cell r="P136">
            <v>66640</v>
          </cell>
        </row>
        <row r="138">
          <cell r="A138" t="str">
            <v>A.7</v>
          </cell>
          <cell r="B138" t="str">
            <v>  DC POWER SUPPLY       </v>
          </cell>
        </row>
        <row r="139">
          <cell r="A139" t="str">
            <v>A.7.1</v>
          </cell>
          <cell r="B139" t="str">
            <v> 125VDC CHAGER, 50A,  W/ 60AH LEAD-CALCIUM BATTERY &amp; RACK</v>
          </cell>
          <cell r="C139">
            <v>1</v>
          </cell>
          <cell r="D139" t="str">
            <v>SET</v>
          </cell>
          <cell r="E139">
            <v>325000</v>
          </cell>
          <cell r="F139">
            <v>325000</v>
          </cell>
          <cell r="H139">
            <v>0</v>
          </cell>
          <cell r="I139">
            <v>50</v>
          </cell>
          <cell r="J139">
            <v>50</v>
          </cell>
          <cell r="K139">
            <v>325000</v>
          </cell>
          <cell r="L139">
            <v>325000</v>
          </cell>
          <cell r="M139">
            <v>0</v>
          </cell>
          <cell r="N139">
            <v>0</v>
          </cell>
          <cell r="O139">
            <v>14000</v>
          </cell>
          <cell r="P139">
            <v>14000</v>
          </cell>
        </row>
        <row r="140">
          <cell r="A140" t="str">
            <v>A.7.2</v>
          </cell>
          <cell r="B140" t="str">
            <v> 125VDC CHAGER, 25A,  W/ 30AH LEAD-CALCIUM BATTERY &amp; RACK</v>
          </cell>
          <cell r="C140">
            <v>2</v>
          </cell>
          <cell r="D140" t="str">
            <v>SET</v>
          </cell>
          <cell r="E140">
            <v>245000</v>
          </cell>
          <cell r="F140">
            <v>490000</v>
          </cell>
          <cell r="H140">
            <v>0</v>
          </cell>
          <cell r="I140">
            <v>35</v>
          </cell>
          <cell r="J140">
            <v>70</v>
          </cell>
          <cell r="K140">
            <v>245000</v>
          </cell>
          <cell r="L140">
            <v>490000</v>
          </cell>
          <cell r="M140">
            <v>0</v>
          </cell>
          <cell r="N140">
            <v>0</v>
          </cell>
          <cell r="O140">
            <v>9800</v>
          </cell>
          <cell r="P140">
            <v>19600</v>
          </cell>
        </row>
        <row r="141">
          <cell r="B141" t="str">
            <v>SUB-TOTAL (A7)</v>
          </cell>
          <cell r="F141">
            <v>815000</v>
          </cell>
          <cell r="J141">
            <v>120</v>
          </cell>
          <cell r="L141">
            <v>815000</v>
          </cell>
          <cell r="P141">
            <v>33600</v>
          </cell>
        </row>
        <row r="143">
          <cell r="A143" t="str">
            <v>A.8</v>
          </cell>
          <cell r="B143" t="str">
            <v>OTHER</v>
          </cell>
        </row>
        <row r="144">
          <cell r="A144" t="str">
            <v>A.8.1</v>
          </cell>
          <cell r="B144" t="str">
            <v>SELF-STANDING POWER PANEL, 480V, 65KA</v>
          </cell>
          <cell r="C144">
            <v>1</v>
          </cell>
          <cell r="D144" t="str">
            <v>SET</v>
          </cell>
          <cell r="E144">
            <v>120000</v>
          </cell>
          <cell r="F144">
            <v>120000</v>
          </cell>
          <cell r="H144">
            <v>0</v>
          </cell>
          <cell r="I144">
            <v>20</v>
          </cell>
          <cell r="J144">
            <v>20</v>
          </cell>
          <cell r="K144">
            <v>120000</v>
          </cell>
          <cell r="L144">
            <v>120000</v>
          </cell>
          <cell r="M144">
            <v>0</v>
          </cell>
          <cell r="N144">
            <v>0</v>
          </cell>
          <cell r="O144">
            <v>5600</v>
          </cell>
          <cell r="P144">
            <v>5600</v>
          </cell>
        </row>
        <row r="145">
          <cell r="B145" t="str">
            <v>PNL. NO. CCR2-D-MC1 (DWG. NO. XK11A-0000-12)</v>
          </cell>
          <cell r="F145">
            <v>0</v>
          </cell>
          <cell r="H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</row>
        <row r="146">
          <cell r="A146" t="str">
            <v>A.8.2</v>
          </cell>
          <cell r="B146" t="str">
            <v>SELF-STANDING POWER PANEL, 480V, 30KA (DWG. NO. XK11A-0000-12)</v>
          </cell>
          <cell r="C146">
            <v>6</v>
          </cell>
          <cell r="D146" t="str">
            <v>SET</v>
          </cell>
          <cell r="E146">
            <v>140000</v>
          </cell>
          <cell r="F146">
            <v>840000</v>
          </cell>
          <cell r="H146">
            <v>0</v>
          </cell>
          <cell r="I146">
            <v>20</v>
          </cell>
          <cell r="J146">
            <v>120</v>
          </cell>
          <cell r="K146">
            <v>140000</v>
          </cell>
          <cell r="L146">
            <v>840000</v>
          </cell>
          <cell r="M146">
            <v>0</v>
          </cell>
          <cell r="N146">
            <v>0</v>
          </cell>
          <cell r="O146">
            <v>5600</v>
          </cell>
          <cell r="P146">
            <v>33600</v>
          </cell>
        </row>
        <row r="147">
          <cell r="B147" t="str">
            <v>PNL. NO. POWER PANEL.</v>
          </cell>
          <cell r="F147">
            <v>0</v>
          </cell>
          <cell r="H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</row>
        <row r="148">
          <cell r="A148" t="str">
            <v>A.8.3</v>
          </cell>
          <cell r="B148" t="str">
            <v>DRY RTANSFORMER, WEATHER PROOF ENCLOSURE</v>
          </cell>
          <cell r="F148">
            <v>0</v>
          </cell>
          <cell r="H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</row>
        <row r="149">
          <cell r="B149" t="str">
            <v>480/240V, 30KVA</v>
          </cell>
          <cell r="C149">
            <v>9</v>
          </cell>
          <cell r="D149" t="str">
            <v>SET</v>
          </cell>
          <cell r="E149">
            <v>40000</v>
          </cell>
          <cell r="F149">
            <v>360000</v>
          </cell>
          <cell r="H149">
            <v>0</v>
          </cell>
          <cell r="I149">
            <v>18</v>
          </cell>
          <cell r="J149">
            <v>162</v>
          </cell>
          <cell r="K149">
            <v>40000</v>
          </cell>
          <cell r="L149">
            <v>360000</v>
          </cell>
          <cell r="M149">
            <v>0</v>
          </cell>
          <cell r="N149">
            <v>0</v>
          </cell>
          <cell r="O149">
            <v>5040</v>
          </cell>
          <cell r="P149">
            <v>45360</v>
          </cell>
        </row>
        <row r="150">
          <cell r="B150" t="str">
            <v>480/240V, 20KVA</v>
          </cell>
          <cell r="C150">
            <v>6</v>
          </cell>
          <cell r="D150" t="str">
            <v>SET</v>
          </cell>
          <cell r="E150">
            <v>30000</v>
          </cell>
          <cell r="F150">
            <v>180000</v>
          </cell>
          <cell r="H150">
            <v>0</v>
          </cell>
          <cell r="I150">
            <v>14</v>
          </cell>
          <cell r="J150">
            <v>84</v>
          </cell>
          <cell r="K150">
            <v>30000</v>
          </cell>
          <cell r="L150">
            <v>180000</v>
          </cell>
          <cell r="M150">
            <v>0</v>
          </cell>
          <cell r="N150">
            <v>0</v>
          </cell>
          <cell r="O150">
            <v>3920</v>
          </cell>
          <cell r="P150">
            <v>23520</v>
          </cell>
        </row>
        <row r="151">
          <cell r="B151" t="str">
            <v>480/240V, 10KVA</v>
          </cell>
          <cell r="C151">
            <v>9</v>
          </cell>
          <cell r="D151" t="str">
            <v>SET</v>
          </cell>
          <cell r="E151">
            <v>22000</v>
          </cell>
          <cell r="F151">
            <v>198000</v>
          </cell>
          <cell r="H151">
            <v>0</v>
          </cell>
          <cell r="I151">
            <v>9</v>
          </cell>
          <cell r="J151">
            <v>81</v>
          </cell>
          <cell r="K151">
            <v>22000</v>
          </cell>
          <cell r="L151">
            <v>198000</v>
          </cell>
          <cell r="M151">
            <v>0</v>
          </cell>
          <cell r="N151">
            <v>0</v>
          </cell>
          <cell r="O151">
            <v>2520</v>
          </cell>
          <cell r="P151">
            <v>22680</v>
          </cell>
        </row>
        <row r="152">
          <cell r="A152" t="str">
            <v>A.8.4</v>
          </cell>
          <cell r="B152" t="str">
            <v> MCC FOR TRASH , 480V MCC SINGLE FACE , 30KA</v>
          </cell>
          <cell r="C152">
            <v>5</v>
          </cell>
          <cell r="D152" t="str">
            <v>SET</v>
          </cell>
          <cell r="E152">
            <v>120000</v>
          </cell>
          <cell r="F152">
            <v>600000</v>
          </cell>
          <cell r="H152">
            <v>0</v>
          </cell>
          <cell r="I152">
            <v>15</v>
          </cell>
          <cell r="J152">
            <v>75</v>
          </cell>
          <cell r="K152">
            <v>120000</v>
          </cell>
          <cell r="L152">
            <v>600000</v>
          </cell>
          <cell r="M152">
            <v>0</v>
          </cell>
          <cell r="N152">
            <v>0</v>
          </cell>
          <cell r="O152">
            <v>4200</v>
          </cell>
          <cell r="P152">
            <v>21000</v>
          </cell>
        </row>
        <row r="153">
          <cell r="A153" t="str">
            <v>A.8.5</v>
          </cell>
          <cell r="B153" t="str">
            <v>600VAC, 100A ATS PANEL, WALL MOUNT, INDOOR</v>
          </cell>
          <cell r="C153">
            <v>3</v>
          </cell>
          <cell r="D153" t="str">
            <v>SET</v>
          </cell>
          <cell r="E153">
            <v>100000</v>
          </cell>
          <cell r="F153">
            <v>300000</v>
          </cell>
          <cell r="H153">
            <v>0</v>
          </cell>
          <cell r="I153">
            <v>15</v>
          </cell>
          <cell r="J153">
            <v>45</v>
          </cell>
          <cell r="K153">
            <v>100000</v>
          </cell>
          <cell r="L153">
            <v>300000</v>
          </cell>
          <cell r="M153">
            <v>0</v>
          </cell>
          <cell r="N153">
            <v>0</v>
          </cell>
          <cell r="O153">
            <v>4200</v>
          </cell>
          <cell r="P153">
            <v>12600</v>
          </cell>
        </row>
        <row r="154">
          <cell r="A154" t="str">
            <v>A.8.6</v>
          </cell>
          <cell r="B154" t="str">
            <v>100A NFB PANEL, WALL MOUNT., INDOOR</v>
          </cell>
          <cell r="C154">
            <v>6</v>
          </cell>
          <cell r="D154" t="str">
            <v>SET</v>
          </cell>
          <cell r="E154">
            <v>4000</v>
          </cell>
          <cell r="F154">
            <v>24000</v>
          </cell>
          <cell r="H154">
            <v>0</v>
          </cell>
          <cell r="I154">
            <v>4</v>
          </cell>
          <cell r="J154">
            <v>24</v>
          </cell>
          <cell r="K154">
            <v>4000</v>
          </cell>
          <cell r="L154">
            <v>24000</v>
          </cell>
          <cell r="M154">
            <v>0</v>
          </cell>
          <cell r="N154">
            <v>0</v>
          </cell>
          <cell r="O154">
            <v>1120</v>
          </cell>
          <cell r="P154">
            <v>6720</v>
          </cell>
        </row>
        <row r="155">
          <cell r="A155" t="str">
            <v>A.8.7</v>
          </cell>
          <cell r="B155" t="str">
            <v>600V PDP PANEL, WALL MOUNT, INDOOR</v>
          </cell>
          <cell r="C155">
            <v>6</v>
          </cell>
          <cell r="D155" t="str">
            <v>SET</v>
          </cell>
          <cell r="E155">
            <v>9000</v>
          </cell>
          <cell r="F155">
            <v>54000</v>
          </cell>
          <cell r="H155">
            <v>0</v>
          </cell>
          <cell r="I155">
            <v>6</v>
          </cell>
          <cell r="J155">
            <v>36</v>
          </cell>
          <cell r="K155">
            <v>9000</v>
          </cell>
          <cell r="L155">
            <v>54000</v>
          </cell>
          <cell r="M155">
            <v>0</v>
          </cell>
          <cell r="N155">
            <v>0</v>
          </cell>
          <cell r="O155">
            <v>1680</v>
          </cell>
          <cell r="P155">
            <v>10080</v>
          </cell>
        </row>
        <row r="156">
          <cell r="B156" t="str">
            <v>W/NFB 100A x 1, 20A x6, 10KA</v>
          </cell>
        </row>
        <row r="157">
          <cell r="A157" t="str">
            <v>A.8.8</v>
          </cell>
          <cell r="B157" t="str">
            <v>POWER SYSTEM GRAPHIC PANEL, SELF-STANDING,</v>
          </cell>
          <cell r="C157">
            <v>1</v>
          </cell>
          <cell r="D157" t="str">
            <v>SET</v>
          </cell>
          <cell r="E157">
            <v>320000</v>
          </cell>
          <cell r="F157">
            <v>320000</v>
          </cell>
          <cell r="H157">
            <v>0</v>
          </cell>
          <cell r="I157">
            <v>30</v>
          </cell>
          <cell r="J157">
            <v>30</v>
          </cell>
          <cell r="K157">
            <v>320000</v>
          </cell>
          <cell r="L157">
            <v>320000</v>
          </cell>
          <cell r="M157">
            <v>0</v>
          </cell>
          <cell r="N157">
            <v>0</v>
          </cell>
          <cell r="O157">
            <v>8400</v>
          </cell>
          <cell r="P157">
            <v>8400</v>
          </cell>
        </row>
        <row r="158">
          <cell r="B158" t="str">
            <v> ENCLOSURE SIZE 2200(W)x2300(H)x600(D)MM.</v>
          </cell>
          <cell r="F158">
            <v>0</v>
          </cell>
          <cell r="H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</row>
        <row r="159">
          <cell r="B159" t="str">
            <v>MOSAIC PANEL SIZE 2000(W)x1000(H)MM., W/ LIGHT x60</v>
          </cell>
          <cell r="F159">
            <v>0</v>
          </cell>
          <cell r="H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</row>
        <row r="160">
          <cell r="B160" t="str">
            <v>SUB-TOTAL (A.8)</v>
          </cell>
          <cell r="F160">
            <v>2996000</v>
          </cell>
          <cell r="J160">
            <v>677</v>
          </cell>
          <cell r="L160">
            <v>2996000</v>
          </cell>
          <cell r="O160">
            <v>0</v>
          </cell>
          <cell r="P160">
            <v>189560</v>
          </cell>
        </row>
        <row r="161">
          <cell r="O161">
            <v>0</v>
          </cell>
        </row>
        <row r="162">
          <cell r="A162" t="str">
            <v>   A.9</v>
          </cell>
          <cell r="B162" t="str">
            <v> TEST FEE FOR MECH-ELEC CONSULANT CO. &amp; T.P.C.</v>
          </cell>
          <cell r="C162">
            <v>1</v>
          </cell>
          <cell r="D162" t="str">
            <v>LOT</v>
          </cell>
          <cell r="E162" t="str">
            <v>M+L</v>
          </cell>
          <cell r="F162" t="str">
            <v>M+L</v>
          </cell>
          <cell r="H162">
            <v>0</v>
          </cell>
          <cell r="I162">
            <v>1607</v>
          </cell>
          <cell r="J162">
            <v>1607</v>
          </cell>
          <cell r="K162" t="str">
            <v>M+L</v>
          </cell>
          <cell r="L162" t="str">
            <v>M+L</v>
          </cell>
          <cell r="M162">
            <v>0</v>
          </cell>
          <cell r="N162">
            <v>0</v>
          </cell>
          <cell r="O162">
            <v>1800000</v>
          </cell>
          <cell r="P162">
            <v>1800000</v>
          </cell>
        </row>
        <row r="163">
          <cell r="F163">
            <v>0</v>
          </cell>
          <cell r="H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</row>
        <row r="164">
          <cell r="B164" t="str">
            <v>SUB-TOTAL : (A)</v>
          </cell>
          <cell r="F164">
            <v>138612100</v>
          </cell>
          <cell r="H164">
            <v>0</v>
          </cell>
          <cell r="J164">
            <v>13764</v>
          </cell>
          <cell r="K164">
            <v>0</v>
          </cell>
          <cell r="L164">
            <v>138612100</v>
          </cell>
          <cell r="M164">
            <v>0</v>
          </cell>
          <cell r="N164">
            <v>0</v>
          </cell>
          <cell r="O164">
            <v>0</v>
          </cell>
          <cell r="P164">
            <v>6155030</v>
          </cell>
        </row>
        <row r="167">
          <cell r="F167">
            <v>0</v>
          </cell>
          <cell r="H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</row>
        <row r="168">
          <cell r="A168" t="str">
            <v>B</v>
          </cell>
          <cell r="B168" t="str">
            <v> POWER DISTRIBUTION SYSTEM</v>
          </cell>
          <cell r="F168">
            <v>0</v>
          </cell>
          <cell r="H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</row>
        <row r="169">
          <cell r="F169">
            <v>0</v>
          </cell>
          <cell r="H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</row>
        <row r="170">
          <cell r="B170" t="str">
            <v> 600V POWER CABLE, XLPE INSU. PVC JACKET</v>
          </cell>
          <cell r="F170">
            <v>0</v>
          </cell>
          <cell r="H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</row>
        <row r="171">
          <cell r="A171">
            <v>1</v>
          </cell>
          <cell r="B171" t="str">
            <v>    3/C 3.5 sq.mm </v>
          </cell>
          <cell r="C171">
            <v>4500</v>
          </cell>
          <cell r="D171" t="str">
            <v>M</v>
          </cell>
          <cell r="E171">
            <v>15</v>
          </cell>
          <cell r="F171">
            <v>67500</v>
          </cell>
          <cell r="H171">
            <v>0</v>
          </cell>
          <cell r="I171">
            <v>0.079</v>
          </cell>
          <cell r="J171">
            <v>356</v>
          </cell>
          <cell r="K171">
            <v>15</v>
          </cell>
          <cell r="L171">
            <v>67500</v>
          </cell>
          <cell r="M171">
            <v>0</v>
          </cell>
          <cell r="N171">
            <v>0</v>
          </cell>
          <cell r="O171">
            <v>22</v>
          </cell>
          <cell r="P171">
            <v>99000</v>
          </cell>
        </row>
        <row r="172">
          <cell r="A172">
            <v>2</v>
          </cell>
          <cell r="B172" t="str">
            <v>    3/C 5.5 sq.mm </v>
          </cell>
          <cell r="C172">
            <v>4000</v>
          </cell>
          <cell r="D172" t="str">
            <v>M</v>
          </cell>
          <cell r="E172">
            <v>20</v>
          </cell>
          <cell r="F172">
            <v>80000</v>
          </cell>
          <cell r="H172">
            <v>0</v>
          </cell>
          <cell r="I172">
            <v>0.1</v>
          </cell>
          <cell r="J172">
            <v>400</v>
          </cell>
          <cell r="K172">
            <v>20</v>
          </cell>
          <cell r="L172">
            <v>80000</v>
          </cell>
          <cell r="M172">
            <v>0</v>
          </cell>
          <cell r="N172">
            <v>0</v>
          </cell>
          <cell r="O172">
            <v>28</v>
          </cell>
          <cell r="P172">
            <v>112000</v>
          </cell>
        </row>
        <row r="173">
          <cell r="A173">
            <v>3</v>
          </cell>
          <cell r="B173" t="str">
            <v>    3/C   8 sq.mm </v>
          </cell>
          <cell r="C173">
            <v>3000</v>
          </cell>
          <cell r="D173" t="str">
            <v>M</v>
          </cell>
          <cell r="E173">
            <v>29</v>
          </cell>
          <cell r="F173">
            <v>87000</v>
          </cell>
          <cell r="H173">
            <v>0</v>
          </cell>
          <cell r="I173">
            <v>0.118</v>
          </cell>
          <cell r="J173">
            <v>354</v>
          </cell>
          <cell r="K173">
            <v>29</v>
          </cell>
          <cell r="L173">
            <v>87000</v>
          </cell>
          <cell r="M173">
            <v>0</v>
          </cell>
          <cell r="N173">
            <v>0</v>
          </cell>
          <cell r="O173">
            <v>33</v>
          </cell>
          <cell r="P173">
            <v>99000</v>
          </cell>
        </row>
        <row r="174">
          <cell r="A174">
            <v>4</v>
          </cell>
          <cell r="B174" t="str">
            <v>    3/C  14 sq.mm </v>
          </cell>
          <cell r="C174">
            <v>1000</v>
          </cell>
          <cell r="D174" t="str">
            <v>M</v>
          </cell>
          <cell r="E174">
            <v>47</v>
          </cell>
          <cell r="F174">
            <v>47000</v>
          </cell>
          <cell r="H174">
            <v>0</v>
          </cell>
          <cell r="I174">
            <v>0.152</v>
          </cell>
          <cell r="J174">
            <v>152</v>
          </cell>
          <cell r="K174">
            <v>47</v>
          </cell>
          <cell r="L174">
            <v>47000</v>
          </cell>
          <cell r="M174">
            <v>0</v>
          </cell>
          <cell r="N174">
            <v>0</v>
          </cell>
          <cell r="O174">
            <v>43</v>
          </cell>
          <cell r="P174">
            <v>43000</v>
          </cell>
        </row>
        <row r="175">
          <cell r="A175">
            <v>5</v>
          </cell>
          <cell r="B175" t="str">
            <v>    3/C  22 sq.mm </v>
          </cell>
          <cell r="C175">
            <v>3000</v>
          </cell>
          <cell r="D175" t="str">
            <v>M</v>
          </cell>
          <cell r="E175">
            <v>70</v>
          </cell>
          <cell r="F175">
            <v>210000</v>
          </cell>
          <cell r="H175">
            <v>0</v>
          </cell>
          <cell r="I175">
            <v>0.181</v>
          </cell>
          <cell r="J175">
            <v>543</v>
          </cell>
          <cell r="K175">
            <v>70</v>
          </cell>
          <cell r="L175">
            <v>210000</v>
          </cell>
          <cell r="M175">
            <v>0</v>
          </cell>
          <cell r="N175">
            <v>0</v>
          </cell>
          <cell r="O175">
            <v>51</v>
          </cell>
          <cell r="P175">
            <v>153000</v>
          </cell>
        </row>
        <row r="176">
          <cell r="A176">
            <v>6</v>
          </cell>
          <cell r="B176" t="str">
            <v>    3/C  38 sq.mm </v>
          </cell>
          <cell r="C176">
            <v>3000</v>
          </cell>
          <cell r="D176" t="str">
            <v>M</v>
          </cell>
          <cell r="E176">
            <v>111</v>
          </cell>
          <cell r="F176">
            <v>333000</v>
          </cell>
          <cell r="H176">
            <v>0</v>
          </cell>
          <cell r="I176">
            <v>0.23</v>
          </cell>
          <cell r="J176">
            <v>690</v>
          </cell>
          <cell r="K176">
            <v>111</v>
          </cell>
          <cell r="L176">
            <v>333000</v>
          </cell>
          <cell r="M176">
            <v>0</v>
          </cell>
          <cell r="N176">
            <v>0</v>
          </cell>
          <cell r="O176">
            <v>64</v>
          </cell>
          <cell r="P176">
            <v>192000</v>
          </cell>
        </row>
        <row r="177">
          <cell r="A177">
            <v>7</v>
          </cell>
          <cell r="B177" t="str">
            <v>    3/C  60 sq.mm </v>
          </cell>
          <cell r="C177">
            <v>7200</v>
          </cell>
          <cell r="D177" t="str">
            <v>M</v>
          </cell>
          <cell r="E177">
            <v>177</v>
          </cell>
          <cell r="F177">
            <v>1274400</v>
          </cell>
          <cell r="H177">
            <v>0</v>
          </cell>
          <cell r="I177">
            <v>0.277</v>
          </cell>
          <cell r="J177">
            <v>1994</v>
          </cell>
          <cell r="K177">
            <v>177</v>
          </cell>
          <cell r="L177">
            <v>1274400</v>
          </cell>
          <cell r="M177">
            <v>0</v>
          </cell>
          <cell r="N177">
            <v>0</v>
          </cell>
          <cell r="O177">
            <v>78</v>
          </cell>
          <cell r="P177">
            <v>561600</v>
          </cell>
        </row>
        <row r="178">
          <cell r="A178">
            <v>8</v>
          </cell>
          <cell r="B178" t="str">
            <v>    1/C 100 sq.mm </v>
          </cell>
          <cell r="C178">
            <v>2000</v>
          </cell>
          <cell r="D178" t="str">
            <v>M</v>
          </cell>
          <cell r="E178">
            <v>92</v>
          </cell>
          <cell r="F178">
            <v>184000</v>
          </cell>
          <cell r="H178">
            <v>0</v>
          </cell>
          <cell r="I178">
            <v>0.176</v>
          </cell>
          <cell r="J178">
            <v>352</v>
          </cell>
          <cell r="K178">
            <v>92</v>
          </cell>
          <cell r="L178">
            <v>184000</v>
          </cell>
          <cell r="M178">
            <v>0</v>
          </cell>
          <cell r="N178">
            <v>0</v>
          </cell>
          <cell r="O178">
            <v>49</v>
          </cell>
          <cell r="P178">
            <v>98000</v>
          </cell>
        </row>
        <row r="179">
          <cell r="A179">
            <v>9</v>
          </cell>
          <cell r="B179" t="str">
            <v>    1/C 150 sq.mm </v>
          </cell>
          <cell r="C179">
            <v>16500</v>
          </cell>
          <cell r="D179" t="str">
            <v>M</v>
          </cell>
          <cell r="E179">
            <v>137</v>
          </cell>
          <cell r="F179">
            <v>2260500</v>
          </cell>
          <cell r="H179">
            <v>0</v>
          </cell>
          <cell r="I179">
            <v>0.205</v>
          </cell>
          <cell r="J179">
            <v>3383</v>
          </cell>
          <cell r="K179">
            <v>137</v>
          </cell>
          <cell r="L179">
            <v>2260500</v>
          </cell>
          <cell r="M179">
            <v>0</v>
          </cell>
          <cell r="N179">
            <v>0</v>
          </cell>
          <cell r="O179">
            <v>57</v>
          </cell>
          <cell r="P179">
            <v>940500</v>
          </cell>
        </row>
        <row r="180">
          <cell r="A180">
            <v>10</v>
          </cell>
          <cell r="B180" t="str">
            <v>    1/C 250 sq.mm </v>
          </cell>
          <cell r="C180">
            <v>15000</v>
          </cell>
          <cell r="D180" t="str">
            <v>M</v>
          </cell>
          <cell r="E180">
            <v>223</v>
          </cell>
          <cell r="F180">
            <v>3345000</v>
          </cell>
          <cell r="H180">
            <v>0</v>
          </cell>
          <cell r="I180">
            <v>0.247</v>
          </cell>
          <cell r="J180">
            <v>3705</v>
          </cell>
          <cell r="K180">
            <v>223</v>
          </cell>
          <cell r="L180">
            <v>3345000</v>
          </cell>
          <cell r="M180">
            <v>0</v>
          </cell>
          <cell r="N180">
            <v>0</v>
          </cell>
          <cell r="O180">
            <v>69</v>
          </cell>
          <cell r="P180">
            <v>1035000</v>
          </cell>
        </row>
        <row r="181">
          <cell r="A181">
            <v>11</v>
          </cell>
          <cell r="B181" t="str">
            <v>    1/C 325 sq.mm </v>
          </cell>
          <cell r="C181">
            <v>16500</v>
          </cell>
          <cell r="D181" t="str">
            <v>M</v>
          </cell>
          <cell r="E181">
            <v>279</v>
          </cell>
          <cell r="F181">
            <v>4603500</v>
          </cell>
          <cell r="H181">
            <v>0</v>
          </cell>
          <cell r="I181">
            <v>0.27</v>
          </cell>
          <cell r="J181">
            <v>4455</v>
          </cell>
          <cell r="K181">
            <v>279</v>
          </cell>
          <cell r="L181">
            <v>4603500</v>
          </cell>
          <cell r="M181">
            <v>0</v>
          </cell>
          <cell r="N181">
            <v>0</v>
          </cell>
          <cell r="O181">
            <v>76</v>
          </cell>
          <cell r="P181">
            <v>1254000</v>
          </cell>
        </row>
        <row r="182">
          <cell r="A182">
            <v>12</v>
          </cell>
          <cell r="B182" t="str">
            <v>    4/C 5.5 sq.mm </v>
          </cell>
          <cell r="C182">
            <v>300</v>
          </cell>
          <cell r="D182" t="str">
            <v>M</v>
          </cell>
          <cell r="E182">
            <v>28</v>
          </cell>
          <cell r="F182">
            <v>8400</v>
          </cell>
          <cell r="H182">
            <v>0</v>
          </cell>
          <cell r="I182">
            <v>0.117</v>
          </cell>
          <cell r="J182">
            <v>35</v>
          </cell>
          <cell r="K182">
            <v>28</v>
          </cell>
          <cell r="L182">
            <v>8400</v>
          </cell>
          <cell r="M182">
            <v>0</v>
          </cell>
          <cell r="N182">
            <v>0</v>
          </cell>
          <cell r="O182">
            <v>33</v>
          </cell>
          <cell r="P182">
            <v>9900</v>
          </cell>
        </row>
        <row r="183">
          <cell r="A183">
            <v>13</v>
          </cell>
          <cell r="B183" t="str">
            <v>    4/C 60 sq.mm </v>
          </cell>
          <cell r="C183">
            <v>300</v>
          </cell>
          <cell r="D183" t="str">
            <v>M</v>
          </cell>
          <cell r="E183">
            <v>232</v>
          </cell>
          <cell r="F183">
            <v>69600</v>
          </cell>
          <cell r="H183">
            <v>0</v>
          </cell>
          <cell r="I183">
            <v>0.325</v>
          </cell>
          <cell r="J183">
            <v>98</v>
          </cell>
          <cell r="K183">
            <v>232</v>
          </cell>
          <cell r="L183">
            <v>69600</v>
          </cell>
          <cell r="M183">
            <v>0</v>
          </cell>
          <cell r="N183">
            <v>0</v>
          </cell>
          <cell r="O183">
            <v>91</v>
          </cell>
          <cell r="P183">
            <v>27300</v>
          </cell>
        </row>
        <row r="184">
          <cell r="E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</row>
        <row r="185">
          <cell r="B185" t="str">
            <v> 600V CONTROL CABLE, PVC INSU. PVC JACKET</v>
          </cell>
          <cell r="E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</row>
        <row r="186">
          <cell r="A186">
            <v>14</v>
          </cell>
          <cell r="B186" t="str">
            <v>    4/C 2.0 sq.mm </v>
          </cell>
          <cell r="C186">
            <v>13000</v>
          </cell>
          <cell r="D186" t="str">
            <v>M</v>
          </cell>
          <cell r="E186">
            <v>11</v>
          </cell>
          <cell r="F186">
            <v>143000</v>
          </cell>
          <cell r="H186">
            <v>0</v>
          </cell>
          <cell r="I186">
            <v>0.08</v>
          </cell>
          <cell r="J186">
            <v>1040</v>
          </cell>
          <cell r="K186">
            <v>11</v>
          </cell>
          <cell r="L186">
            <v>143000</v>
          </cell>
          <cell r="M186">
            <v>0</v>
          </cell>
          <cell r="N186">
            <v>0</v>
          </cell>
          <cell r="O186">
            <v>22</v>
          </cell>
          <cell r="P186">
            <v>286000</v>
          </cell>
        </row>
        <row r="187">
          <cell r="A187">
            <v>15</v>
          </cell>
          <cell r="B187" t="str">
            <v>    7/C 2.0 sq.mm </v>
          </cell>
          <cell r="C187">
            <v>6400</v>
          </cell>
          <cell r="D187" t="str">
            <v>M</v>
          </cell>
          <cell r="E187">
            <v>24</v>
          </cell>
          <cell r="F187">
            <v>153600</v>
          </cell>
          <cell r="H187">
            <v>0</v>
          </cell>
          <cell r="I187">
            <v>0.105</v>
          </cell>
          <cell r="J187">
            <v>672</v>
          </cell>
          <cell r="K187">
            <v>24</v>
          </cell>
          <cell r="L187">
            <v>153600</v>
          </cell>
          <cell r="M187">
            <v>0</v>
          </cell>
          <cell r="N187">
            <v>0</v>
          </cell>
          <cell r="O187">
            <v>29</v>
          </cell>
          <cell r="P187">
            <v>185600</v>
          </cell>
        </row>
        <row r="188">
          <cell r="A188">
            <v>16</v>
          </cell>
          <cell r="B188" t="str">
            <v>    9/C 2.0 sq.mm </v>
          </cell>
          <cell r="C188">
            <v>4000</v>
          </cell>
          <cell r="D188" t="str">
            <v>M</v>
          </cell>
          <cell r="E188">
            <v>30</v>
          </cell>
          <cell r="F188">
            <v>120000</v>
          </cell>
          <cell r="H188">
            <v>0</v>
          </cell>
          <cell r="I188">
            <v>0.12</v>
          </cell>
          <cell r="J188">
            <v>480</v>
          </cell>
          <cell r="K188">
            <v>30</v>
          </cell>
          <cell r="L188">
            <v>120000</v>
          </cell>
          <cell r="M188">
            <v>0</v>
          </cell>
          <cell r="N188">
            <v>0</v>
          </cell>
          <cell r="O188">
            <v>34</v>
          </cell>
          <cell r="P188">
            <v>136000</v>
          </cell>
        </row>
        <row r="189">
          <cell r="A189">
            <v>17</v>
          </cell>
          <cell r="B189" t="str">
            <v>   12/C 2.0 sq.mm </v>
          </cell>
          <cell r="C189">
            <v>2500</v>
          </cell>
          <cell r="D189" t="str">
            <v>M</v>
          </cell>
          <cell r="E189">
            <v>38</v>
          </cell>
          <cell r="F189">
            <v>95000</v>
          </cell>
          <cell r="H189">
            <v>0</v>
          </cell>
          <cell r="I189">
            <v>0.138</v>
          </cell>
          <cell r="J189">
            <v>345</v>
          </cell>
          <cell r="K189">
            <v>38</v>
          </cell>
          <cell r="L189">
            <v>95000</v>
          </cell>
          <cell r="M189">
            <v>0</v>
          </cell>
          <cell r="N189">
            <v>0</v>
          </cell>
          <cell r="O189">
            <v>39</v>
          </cell>
          <cell r="P189">
            <v>97500</v>
          </cell>
        </row>
        <row r="190">
          <cell r="A190">
            <v>18</v>
          </cell>
          <cell r="B190" t="str">
            <v>   19/C 2.0 sq.mm </v>
          </cell>
          <cell r="C190">
            <v>1950</v>
          </cell>
          <cell r="D190" t="str">
            <v>M</v>
          </cell>
          <cell r="E190">
            <v>57</v>
          </cell>
          <cell r="F190">
            <v>111150</v>
          </cell>
          <cell r="H190">
            <v>0</v>
          </cell>
          <cell r="I190">
            <v>0.174</v>
          </cell>
          <cell r="J190">
            <v>339</v>
          </cell>
          <cell r="K190">
            <v>57</v>
          </cell>
          <cell r="L190">
            <v>111150</v>
          </cell>
          <cell r="M190">
            <v>0</v>
          </cell>
          <cell r="N190">
            <v>0</v>
          </cell>
          <cell r="O190">
            <v>49</v>
          </cell>
          <cell r="P190">
            <v>95550</v>
          </cell>
        </row>
        <row r="191">
          <cell r="A191">
            <v>19</v>
          </cell>
          <cell r="B191" t="str">
            <v>   30/C 2.0 sq.mm </v>
          </cell>
          <cell r="C191">
            <v>1900</v>
          </cell>
          <cell r="D191" t="str">
            <v>M</v>
          </cell>
          <cell r="E191">
            <v>92</v>
          </cell>
          <cell r="F191">
            <v>174800</v>
          </cell>
          <cell r="H191">
            <v>0</v>
          </cell>
          <cell r="I191">
            <v>0.212</v>
          </cell>
          <cell r="J191">
            <v>403</v>
          </cell>
          <cell r="K191">
            <v>92</v>
          </cell>
          <cell r="L191">
            <v>174800</v>
          </cell>
          <cell r="M191">
            <v>0</v>
          </cell>
          <cell r="N191">
            <v>0</v>
          </cell>
          <cell r="O191">
            <v>59</v>
          </cell>
          <cell r="P191">
            <v>112100</v>
          </cell>
        </row>
        <row r="192">
          <cell r="A192">
            <v>20</v>
          </cell>
          <cell r="B192" t="str">
            <v>600V SHIELDED CABLE, 8P-#14AWG</v>
          </cell>
          <cell r="C192">
            <v>300</v>
          </cell>
          <cell r="D192" t="str">
            <v>M</v>
          </cell>
          <cell r="E192">
            <v>83</v>
          </cell>
          <cell r="F192">
            <v>24900</v>
          </cell>
          <cell r="H192">
            <v>0</v>
          </cell>
          <cell r="I192">
            <v>0.16</v>
          </cell>
          <cell r="J192">
            <v>48</v>
          </cell>
          <cell r="K192">
            <v>83</v>
          </cell>
          <cell r="L192">
            <v>24900</v>
          </cell>
          <cell r="M192">
            <v>0</v>
          </cell>
          <cell r="N192">
            <v>0</v>
          </cell>
          <cell r="O192">
            <v>45</v>
          </cell>
          <cell r="P192">
            <v>13500</v>
          </cell>
        </row>
        <row r="193"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</row>
        <row r="194">
          <cell r="B194" t="str">
            <v>8KV POWER CABLE, XLPE INSU. PVC JACKET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</row>
        <row r="195">
          <cell r="A195">
            <v>21</v>
          </cell>
          <cell r="B195" t="str">
            <v>    3/C  38 sq.mm </v>
          </cell>
          <cell r="C195">
            <v>880</v>
          </cell>
          <cell r="D195" t="str">
            <v>M</v>
          </cell>
          <cell r="E195">
            <v>268</v>
          </cell>
          <cell r="F195">
            <v>235840</v>
          </cell>
          <cell r="H195">
            <v>0</v>
          </cell>
          <cell r="I195">
            <v>0.321</v>
          </cell>
          <cell r="J195">
            <v>282</v>
          </cell>
          <cell r="K195">
            <v>268</v>
          </cell>
          <cell r="L195">
            <v>235840</v>
          </cell>
          <cell r="M195">
            <v>0</v>
          </cell>
          <cell r="N195">
            <v>0</v>
          </cell>
          <cell r="O195">
            <v>90</v>
          </cell>
          <cell r="P195">
            <v>79200</v>
          </cell>
        </row>
        <row r="196">
          <cell r="A196">
            <v>22</v>
          </cell>
          <cell r="B196" t="str">
            <v>    3/C  60 sq.mm </v>
          </cell>
          <cell r="C196">
            <v>200</v>
          </cell>
          <cell r="D196" t="str">
            <v>M</v>
          </cell>
          <cell r="E196">
            <v>367</v>
          </cell>
          <cell r="F196">
            <v>73400</v>
          </cell>
          <cell r="H196">
            <v>0</v>
          </cell>
          <cell r="I196">
            <v>0.388</v>
          </cell>
          <cell r="J196">
            <v>78</v>
          </cell>
          <cell r="K196">
            <v>367</v>
          </cell>
          <cell r="L196">
            <v>73400</v>
          </cell>
          <cell r="M196">
            <v>0</v>
          </cell>
          <cell r="N196">
            <v>0</v>
          </cell>
          <cell r="O196">
            <v>109</v>
          </cell>
          <cell r="P196">
            <v>21800</v>
          </cell>
        </row>
        <row r="197">
          <cell r="A197">
            <v>23</v>
          </cell>
          <cell r="B197" t="str">
            <v>    1/C 100 sq.mm </v>
          </cell>
          <cell r="C197">
            <v>4800</v>
          </cell>
          <cell r="D197" t="str">
            <v>M</v>
          </cell>
          <cell r="E197">
            <v>148</v>
          </cell>
          <cell r="F197">
            <v>710400</v>
          </cell>
          <cell r="H197">
            <v>0</v>
          </cell>
          <cell r="I197">
            <v>0.225</v>
          </cell>
          <cell r="J197">
            <v>1080</v>
          </cell>
          <cell r="K197">
            <v>148</v>
          </cell>
          <cell r="L197">
            <v>710400</v>
          </cell>
          <cell r="M197">
            <v>0</v>
          </cell>
          <cell r="N197">
            <v>0</v>
          </cell>
          <cell r="O197">
            <v>63</v>
          </cell>
          <cell r="P197">
            <v>302400</v>
          </cell>
        </row>
        <row r="198">
          <cell r="A198">
            <v>24</v>
          </cell>
          <cell r="B198" t="str">
            <v>    1/C 200 sq.mm </v>
          </cell>
          <cell r="C198">
            <v>1000</v>
          </cell>
          <cell r="D198" t="str">
            <v>M</v>
          </cell>
          <cell r="E198">
            <v>246</v>
          </cell>
          <cell r="F198">
            <v>246000</v>
          </cell>
          <cell r="H198">
            <v>0</v>
          </cell>
          <cell r="I198">
            <v>0.287</v>
          </cell>
          <cell r="J198">
            <v>287</v>
          </cell>
          <cell r="K198">
            <v>246</v>
          </cell>
          <cell r="L198">
            <v>246000</v>
          </cell>
          <cell r="M198">
            <v>0</v>
          </cell>
          <cell r="N198">
            <v>0</v>
          </cell>
          <cell r="O198">
            <v>80</v>
          </cell>
          <cell r="P198">
            <v>80000</v>
          </cell>
        </row>
        <row r="199">
          <cell r="A199">
            <v>25</v>
          </cell>
          <cell r="B199" t="str">
            <v>    1/C 250 sq.mm </v>
          </cell>
          <cell r="C199">
            <v>17500</v>
          </cell>
          <cell r="D199" t="str">
            <v>M</v>
          </cell>
          <cell r="E199">
            <v>306</v>
          </cell>
          <cell r="F199">
            <v>5355000</v>
          </cell>
          <cell r="H199">
            <v>0</v>
          </cell>
          <cell r="I199">
            <v>0.274</v>
          </cell>
          <cell r="J199">
            <v>4795</v>
          </cell>
          <cell r="K199">
            <v>306</v>
          </cell>
          <cell r="L199">
            <v>5355000</v>
          </cell>
          <cell r="M199">
            <v>0</v>
          </cell>
          <cell r="N199">
            <v>0</v>
          </cell>
          <cell r="O199">
            <v>77</v>
          </cell>
          <cell r="P199">
            <v>1347500</v>
          </cell>
        </row>
        <row r="200">
          <cell r="F200">
            <v>0</v>
          </cell>
          <cell r="H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</row>
        <row r="201">
          <cell r="B201" t="str">
            <v>8KV TERMINATION KIT, HEAT SHRINKABLE TYPE</v>
          </cell>
          <cell r="F201">
            <v>0</v>
          </cell>
          <cell r="H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</row>
        <row r="202">
          <cell r="A202">
            <v>26</v>
          </cell>
          <cell r="B202" t="str">
            <v>    3/C  38 sq.mm </v>
          </cell>
          <cell r="C202">
            <v>8</v>
          </cell>
          <cell r="D202" t="str">
            <v>SET</v>
          </cell>
          <cell r="E202">
            <v>4330</v>
          </cell>
          <cell r="F202">
            <v>34640</v>
          </cell>
          <cell r="H202">
            <v>0</v>
          </cell>
          <cell r="I202">
            <v>5</v>
          </cell>
          <cell r="J202">
            <v>40</v>
          </cell>
          <cell r="K202">
            <v>4330</v>
          </cell>
          <cell r="L202">
            <v>34640</v>
          </cell>
          <cell r="M202">
            <v>0</v>
          </cell>
          <cell r="N202">
            <v>0</v>
          </cell>
          <cell r="O202">
            <v>1400</v>
          </cell>
          <cell r="P202">
            <v>11200</v>
          </cell>
        </row>
        <row r="203">
          <cell r="A203">
            <v>27</v>
          </cell>
          <cell r="B203" t="str">
            <v>    3/C  60 sq.mm </v>
          </cell>
          <cell r="C203">
            <v>10</v>
          </cell>
          <cell r="D203" t="str">
            <v>SET</v>
          </cell>
          <cell r="E203">
            <v>4330</v>
          </cell>
          <cell r="F203">
            <v>43300</v>
          </cell>
          <cell r="H203">
            <v>0</v>
          </cell>
          <cell r="I203">
            <v>6</v>
          </cell>
          <cell r="J203">
            <v>60</v>
          </cell>
          <cell r="K203">
            <v>4330</v>
          </cell>
          <cell r="L203">
            <v>43300</v>
          </cell>
          <cell r="M203">
            <v>0</v>
          </cell>
          <cell r="N203">
            <v>0</v>
          </cell>
          <cell r="O203">
            <v>1680</v>
          </cell>
          <cell r="P203">
            <v>16800</v>
          </cell>
        </row>
        <row r="204">
          <cell r="A204">
            <v>28</v>
          </cell>
          <cell r="B204" t="str">
            <v>   1/C 100 sq.mm </v>
          </cell>
          <cell r="C204">
            <v>30</v>
          </cell>
          <cell r="D204" t="str">
            <v>SET</v>
          </cell>
          <cell r="E204">
            <v>1170</v>
          </cell>
          <cell r="F204">
            <v>35100</v>
          </cell>
          <cell r="H204">
            <v>0</v>
          </cell>
          <cell r="I204">
            <v>3.5</v>
          </cell>
          <cell r="J204">
            <v>105</v>
          </cell>
          <cell r="K204">
            <v>1170</v>
          </cell>
          <cell r="L204">
            <v>35100</v>
          </cell>
          <cell r="M204">
            <v>0</v>
          </cell>
          <cell r="N204">
            <v>0</v>
          </cell>
          <cell r="O204">
            <v>980</v>
          </cell>
          <cell r="P204">
            <v>29400</v>
          </cell>
        </row>
        <row r="205">
          <cell r="A205">
            <v>29</v>
          </cell>
          <cell r="B205" t="str">
            <v>    1/C 200 sq.mm </v>
          </cell>
          <cell r="C205">
            <v>9</v>
          </cell>
          <cell r="D205" t="str">
            <v>SET</v>
          </cell>
          <cell r="E205">
            <v>1550</v>
          </cell>
          <cell r="F205">
            <v>13950</v>
          </cell>
          <cell r="H205">
            <v>0</v>
          </cell>
          <cell r="I205">
            <v>4.5</v>
          </cell>
          <cell r="J205">
            <v>41</v>
          </cell>
          <cell r="K205">
            <v>1550</v>
          </cell>
          <cell r="L205">
            <v>13950</v>
          </cell>
          <cell r="M205">
            <v>0</v>
          </cell>
          <cell r="N205">
            <v>0</v>
          </cell>
          <cell r="O205">
            <v>1260</v>
          </cell>
          <cell r="P205">
            <v>11340</v>
          </cell>
        </row>
        <row r="206">
          <cell r="A206">
            <v>30</v>
          </cell>
          <cell r="B206" t="str">
            <v>    1/C 250 sq.mm </v>
          </cell>
          <cell r="C206">
            <v>40</v>
          </cell>
          <cell r="D206" t="str">
            <v>SET</v>
          </cell>
          <cell r="E206">
            <v>1585</v>
          </cell>
          <cell r="F206">
            <v>63400</v>
          </cell>
          <cell r="H206">
            <v>0</v>
          </cell>
          <cell r="I206">
            <v>4.5</v>
          </cell>
          <cell r="J206">
            <v>180</v>
          </cell>
          <cell r="K206">
            <v>1585</v>
          </cell>
          <cell r="L206">
            <v>63400</v>
          </cell>
          <cell r="M206">
            <v>0</v>
          </cell>
          <cell r="N206">
            <v>0</v>
          </cell>
          <cell r="O206">
            <v>1260</v>
          </cell>
          <cell r="P206">
            <v>50400</v>
          </cell>
        </row>
        <row r="207">
          <cell r="F207">
            <v>0</v>
          </cell>
          <cell r="H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</row>
        <row r="208">
          <cell r="B208" t="str">
            <v> RSG CONDUIT WITH COUPLING, THICK WALL</v>
          </cell>
          <cell r="F208">
            <v>0</v>
          </cell>
          <cell r="H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</row>
        <row r="209">
          <cell r="B209" t="str">
            <v> (ANSI C80.1 NPT THREADED)</v>
          </cell>
          <cell r="F209">
            <v>0</v>
          </cell>
          <cell r="H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</row>
        <row r="210">
          <cell r="A210">
            <v>31</v>
          </cell>
          <cell r="B210" t="str">
            <v>     1"</v>
          </cell>
          <cell r="C210">
            <v>800</v>
          </cell>
          <cell r="D210" t="str">
            <v>M</v>
          </cell>
          <cell r="E210">
            <v>49</v>
          </cell>
          <cell r="F210">
            <v>39200</v>
          </cell>
          <cell r="H210">
            <v>0</v>
          </cell>
          <cell r="I210">
            <v>0.54</v>
          </cell>
          <cell r="J210">
            <v>432</v>
          </cell>
          <cell r="K210">
            <v>49</v>
          </cell>
          <cell r="L210">
            <v>39200</v>
          </cell>
          <cell r="M210">
            <v>0</v>
          </cell>
          <cell r="N210">
            <v>0</v>
          </cell>
          <cell r="O210">
            <v>151</v>
          </cell>
          <cell r="P210">
            <v>120800</v>
          </cell>
        </row>
        <row r="211">
          <cell r="A211">
            <v>32</v>
          </cell>
          <cell r="B211" t="str">
            <v>     2"</v>
          </cell>
          <cell r="C211">
            <v>1000</v>
          </cell>
          <cell r="D211" t="str">
            <v>M</v>
          </cell>
          <cell r="E211">
            <v>105</v>
          </cell>
          <cell r="F211">
            <v>105000</v>
          </cell>
          <cell r="H211">
            <v>0</v>
          </cell>
          <cell r="I211">
            <v>0.98</v>
          </cell>
          <cell r="J211">
            <v>980</v>
          </cell>
          <cell r="K211">
            <v>105</v>
          </cell>
          <cell r="L211">
            <v>105000</v>
          </cell>
          <cell r="M211">
            <v>0</v>
          </cell>
          <cell r="N211">
            <v>0</v>
          </cell>
          <cell r="O211">
            <v>274</v>
          </cell>
          <cell r="P211">
            <v>274000</v>
          </cell>
        </row>
        <row r="212">
          <cell r="A212">
            <v>33</v>
          </cell>
          <cell r="B212" t="str">
            <v>     4"</v>
          </cell>
          <cell r="C212">
            <v>350</v>
          </cell>
          <cell r="D212" t="str">
            <v>M</v>
          </cell>
          <cell r="E212">
            <v>343</v>
          </cell>
          <cell r="F212">
            <v>120050</v>
          </cell>
          <cell r="H212">
            <v>0</v>
          </cell>
          <cell r="I212">
            <v>1.85</v>
          </cell>
          <cell r="J212">
            <v>648</v>
          </cell>
          <cell r="K212">
            <v>343</v>
          </cell>
          <cell r="L212">
            <v>120050</v>
          </cell>
          <cell r="M212">
            <v>0</v>
          </cell>
          <cell r="N212">
            <v>0</v>
          </cell>
          <cell r="O212">
            <v>518</v>
          </cell>
          <cell r="P212">
            <v>181300</v>
          </cell>
        </row>
        <row r="213">
          <cell r="A213">
            <v>34</v>
          </cell>
          <cell r="B213" t="str">
            <v>     6"</v>
          </cell>
          <cell r="C213">
            <v>50</v>
          </cell>
          <cell r="D213" t="str">
            <v>M</v>
          </cell>
          <cell r="E213">
            <v>840</v>
          </cell>
          <cell r="F213">
            <v>42000</v>
          </cell>
          <cell r="H213">
            <v>0</v>
          </cell>
          <cell r="I213">
            <v>2.72</v>
          </cell>
          <cell r="J213">
            <v>136</v>
          </cell>
          <cell r="K213">
            <v>840</v>
          </cell>
          <cell r="L213">
            <v>42000</v>
          </cell>
          <cell r="M213">
            <v>0</v>
          </cell>
          <cell r="N213">
            <v>0</v>
          </cell>
          <cell r="O213">
            <v>762</v>
          </cell>
          <cell r="P213">
            <v>38100</v>
          </cell>
        </row>
        <row r="214">
          <cell r="E214" t="str">
            <v> </v>
          </cell>
          <cell r="F214">
            <v>0</v>
          </cell>
          <cell r="H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</row>
        <row r="215">
          <cell r="B215" t="str">
            <v> FLEXIBLE CONDUIT, LIQUID-TIGHT, UA TYPE</v>
          </cell>
          <cell r="F215">
            <v>0</v>
          </cell>
          <cell r="H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</row>
        <row r="216">
          <cell r="A216">
            <v>35</v>
          </cell>
          <cell r="B216" t="str">
            <v>     1", 0.6M LG., W/TWO CONNECTORS</v>
          </cell>
          <cell r="C216">
            <v>20</v>
          </cell>
          <cell r="D216" t="str">
            <v>M</v>
          </cell>
          <cell r="E216">
            <v>191</v>
          </cell>
          <cell r="F216">
            <v>3820</v>
          </cell>
          <cell r="H216">
            <v>0</v>
          </cell>
          <cell r="I216">
            <v>0.64</v>
          </cell>
          <cell r="J216">
            <v>13</v>
          </cell>
          <cell r="K216">
            <v>191</v>
          </cell>
          <cell r="L216">
            <v>3820</v>
          </cell>
          <cell r="M216">
            <v>0</v>
          </cell>
          <cell r="N216">
            <v>0</v>
          </cell>
          <cell r="O216">
            <v>179</v>
          </cell>
          <cell r="P216">
            <v>3580</v>
          </cell>
        </row>
        <row r="217">
          <cell r="A217">
            <v>36</v>
          </cell>
          <cell r="B217" t="str">
            <v>    2", 0.6M LG., W/TWO CONNECTORS</v>
          </cell>
          <cell r="C217">
            <v>25</v>
          </cell>
          <cell r="D217" t="str">
            <v>M</v>
          </cell>
          <cell r="E217">
            <v>446</v>
          </cell>
          <cell r="F217">
            <v>11150</v>
          </cell>
          <cell r="H217">
            <v>0</v>
          </cell>
          <cell r="I217">
            <v>1.16</v>
          </cell>
          <cell r="J217">
            <v>29</v>
          </cell>
          <cell r="K217">
            <v>446</v>
          </cell>
          <cell r="L217">
            <v>11150</v>
          </cell>
          <cell r="M217">
            <v>0</v>
          </cell>
          <cell r="N217">
            <v>0</v>
          </cell>
          <cell r="O217">
            <v>325</v>
          </cell>
          <cell r="P217">
            <v>8125</v>
          </cell>
        </row>
        <row r="218">
          <cell r="A218">
            <v>37</v>
          </cell>
          <cell r="B218" t="str">
            <v>    4", 0.6M LG., W/TWO CONNECTORS</v>
          </cell>
          <cell r="C218">
            <v>20</v>
          </cell>
          <cell r="D218" t="str">
            <v>M</v>
          </cell>
          <cell r="E218">
            <v>1307</v>
          </cell>
          <cell r="F218">
            <v>26140</v>
          </cell>
          <cell r="H218">
            <v>0</v>
          </cell>
          <cell r="I218">
            <v>2.08</v>
          </cell>
          <cell r="J218">
            <v>42</v>
          </cell>
          <cell r="K218">
            <v>1307</v>
          </cell>
          <cell r="L218">
            <v>26140</v>
          </cell>
          <cell r="M218">
            <v>0</v>
          </cell>
          <cell r="N218">
            <v>0</v>
          </cell>
          <cell r="O218">
            <v>582</v>
          </cell>
          <cell r="P218">
            <v>11640</v>
          </cell>
        </row>
        <row r="219">
          <cell r="F219">
            <v>0</v>
          </cell>
          <cell r="H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</row>
        <row r="220">
          <cell r="A220">
            <v>38</v>
          </cell>
          <cell r="B220" t="str">
            <v> HOT DIPPED GALVANIZED CONDUIT FITTING</v>
          </cell>
          <cell r="C220">
            <v>1</v>
          </cell>
          <cell r="D220" t="str">
            <v>LOT</v>
          </cell>
          <cell r="E220">
            <v>612500</v>
          </cell>
          <cell r="F220">
            <v>612500</v>
          </cell>
          <cell r="H220">
            <v>0</v>
          </cell>
          <cell r="I220">
            <v>658.8</v>
          </cell>
          <cell r="J220">
            <v>659</v>
          </cell>
          <cell r="K220">
            <v>612500</v>
          </cell>
          <cell r="L220">
            <v>612500</v>
          </cell>
          <cell r="M220">
            <v>0</v>
          </cell>
          <cell r="N220">
            <v>0</v>
          </cell>
          <cell r="O220">
            <v>184464</v>
          </cell>
          <cell r="P220">
            <v>184464</v>
          </cell>
        </row>
        <row r="221">
          <cell r="B221" t="str">
            <v> SEALING FITTING, UNION, CLAMP….</v>
          </cell>
          <cell r="F221">
            <v>0</v>
          </cell>
          <cell r="H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</row>
        <row r="222">
          <cell r="F222">
            <v>0</v>
          </cell>
          <cell r="H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</row>
        <row r="223">
          <cell r="A223">
            <v>39</v>
          </cell>
          <cell r="B223" t="str">
            <v> HOT DIPPED GALVANIZED STEEL SUPPORT, FOR CONDUIT</v>
          </cell>
          <cell r="C223">
            <v>1100</v>
          </cell>
          <cell r="D223" t="str">
            <v>KG</v>
          </cell>
          <cell r="E223">
            <v>20</v>
          </cell>
          <cell r="F223">
            <v>22000</v>
          </cell>
          <cell r="H223">
            <v>0</v>
          </cell>
          <cell r="I223">
            <v>0.15</v>
          </cell>
          <cell r="J223">
            <v>165</v>
          </cell>
          <cell r="K223">
            <v>20</v>
          </cell>
          <cell r="L223">
            <v>22000</v>
          </cell>
          <cell r="M223">
            <v>0</v>
          </cell>
          <cell r="N223">
            <v>0</v>
          </cell>
          <cell r="O223">
            <v>42</v>
          </cell>
          <cell r="P223">
            <v>46200</v>
          </cell>
        </row>
        <row r="224">
          <cell r="F224">
            <v>0</v>
          </cell>
          <cell r="H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</row>
        <row r="225">
          <cell r="A225">
            <v>40</v>
          </cell>
          <cell r="B225" t="str">
            <v> PUSH BUTTON  STATION, "START-STOP" TYPE,</v>
          </cell>
          <cell r="C225">
            <v>20</v>
          </cell>
          <cell r="D225" t="str">
            <v>SET</v>
          </cell>
          <cell r="E225">
            <v>3600</v>
          </cell>
          <cell r="F225">
            <v>72000</v>
          </cell>
          <cell r="H225">
            <v>0</v>
          </cell>
          <cell r="I225">
            <v>6</v>
          </cell>
          <cell r="J225">
            <v>120</v>
          </cell>
          <cell r="K225">
            <v>3600</v>
          </cell>
          <cell r="L225">
            <v>72000</v>
          </cell>
          <cell r="M225">
            <v>0</v>
          </cell>
          <cell r="N225">
            <v>0</v>
          </cell>
          <cell r="O225">
            <v>1680</v>
          </cell>
          <cell r="P225">
            <v>33600</v>
          </cell>
        </row>
        <row r="226">
          <cell r="B226" t="str">
            <v> FOR CLASS 1, DIV. 2 GROUP D, NEMA-4X</v>
          </cell>
          <cell r="F226">
            <v>0</v>
          </cell>
          <cell r="H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</row>
        <row r="227">
          <cell r="F227">
            <v>0</v>
          </cell>
          <cell r="H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</row>
        <row r="228">
          <cell r="A228">
            <v>41</v>
          </cell>
          <cell r="B228" t="str">
            <v> PUSH BUTTON  STATION, "START-STOP" TYPE, WITH LAMP x 1PC</v>
          </cell>
          <cell r="C228">
            <v>12</v>
          </cell>
          <cell r="D228" t="str">
            <v>SET</v>
          </cell>
          <cell r="E228">
            <v>6800</v>
          </cell>
          <cell r="F228">
            <v>81600</v>
          </cell>
          <cell r="H228">
            <v>0</v>
          </cell>
          <cell r="I228">
            <v>7</v>
          </cell>
          <cell r="J228">
            <v>84</v>
          </cell>
          <cell r="K228">
            <v>6800</v>
          </cell>
          <cell r="L228">
            <v>81600</v>
          </cell>
          <cell r="M228">
            <v>0</v>
          </cell>
          <cell r="N228">
            <v>0</v>
          </cell>
          <cell r="O228">
            <v>1960</v>
          </cell>
          <cell r="P228">
            <v>23520</v>
          </cell>
        </row>
        <row r="229">
          <cell r="B229" t="str">
            <v> FOR CLASS 1, DIV. 2 GROUP D, NEMA-4X</v>
          </cell>
          <cell r="F229">
            <v>0</v>
          </cell>
          <cell r="H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</row>
        <row r="230">
          <cell r="F230">
            <v>0</v>
          </cell>
          <cell r="H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</row>
        <row r="231">
          <cell r="A231">
            <v>42</v>
          </cell>
          <cell r="B231" t="str">
            <v> PUSH BUTTON  STATION, "START-STOP" TYPE,</v>
          </cell>
          <cell r="C231">
            <v>20</v>
          </cell>
          <cell r="D231" t="str">
            <v>SET</v>
          </cell>
          <cell r="E231">
            <v>2800</v>
          </cell>
          <cell r="F231">
            <v>56000</v>
          </cell>
          <cell r="H231">
            <v>0</v>
          </cell>
          <cell r="I231">
            <v>5</v>
          </cell>
          <cell r="J231">
            <v>100</v>
          </cell>
          <cell r="K231">
            <v>2800</v>
          </cell>
          <cell r="L231">
            <v>56000</v>
          </cell>
          <cell r="M231">
            <v>0</v>
          </cell>
          <cell r="N231">
            <v>0</v>
          </cell>
          <cell r="O231">
            <v>1400</v>
          </cell>
          <cell r="P231">
            <v>28000</v>
          </cell>
        </row>
        <row r="232">
          <cell r="B232" t="str">
            <v> WEATHER PROOF, NEMA-4X</v>
          </cell>
          <cell r="F232">
            <v>0</v>
          </cell>
          <cell r="H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</row>
        <row r="233">
          <cell r="F233">
            <v>0</v>
          </cell>
          <cell r="H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</row>
        <row r="234">
          <cell r="A234">
            <v>43</v>
          </cell>
          <cell r="B234" t="str">
            <v> HOT DIPPED GALVANIZED STEEL SUPPORT, </v>
          </cell>
          <cell r="C234">
            <v>780</v>
          </cell>
          <cell r="D234" t="str">
            <v>KG</v>
          </cell>
          <cell r="E234">
            <v>20</v>
          </cell>
          <cell r="F234">
            <v>15600</v>
          </cell>
          <cell r="H234">
            <v>0</v>
          </cell>
          <cell r="I234">
            <v>0.15</v>
          </cell>
          <cell r="J234">
            <v>117</v>
          </cell>
          <cell r="K234">
            <v>20</v>
          </cell>
          <cell r="L234">
            <v>15600</v>
          </cell>
          <cell r="M234">
            <v>0</v>
          </cell>
          <cell r="N234">
            <v>0</v>
          </cell>
          <cell r="O234">
            <v>42</v>
          </cell>
          <cell r="P234">
            <v>32760</v>
          </cell>
        </row>
        <row r="235">
          <cell r="B235" t="str">
            <v> 1.5M(H) X 52SET FOR PUSH BUTTON STATION</v>
          </cell>
          <cell r="F235">
            <v>0</v>
          </cell>
          <cell r="H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</row>
        <row r="236">
          <cell r="F236">
            <v>0</v>
          </cell>
          <cell r="H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</row>
        <row r="237">
          <cell r="A237">
            <v>44</v>
          </cell>
          <cell r="B237" t="str">
            <v>SMALL FOUNDATION FOR PUSH BUTTON STATION</v>
          </cell>
          <cell r="C237">
            <v>52</v>
          </cell>
          <cell r="D237" t="str">
            <v>SET</v>
          </cell>
          <cell r="E237">
            <v>1000</v>
          </cell>
          <cell r="F237">
            <v>52000</v>
          </cell>
          <cell r="H237">
            <v>0</v>
          </cell>
          <cell r="J237">
            <v>0</v>
          </cell>
          <cell r="K237">
            <v>1000</v>
          </cell>
          <cell r="L237">
            <v>52000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</row>
        <row r="238">
          <cell r="F238">
            <v>0</v>
          </cell>
          <cell r="H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</row>
        <row r="239">
          <cell r="B239" t="str">
            <v> CABLE TRAY, LADDER TYPE H.D. GALV. STEEL</v>
          </cell>
          <cell r="F239">
            <v>0</v>
          </cell>
          <cell r="H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</row>
        <row r="240">
          <cell r="B240" t="str">
            <v> W/ ANODIC TREATMENT &amp; EXPOSY COATING(50u)</v>
          </cell>
          <cell r="F240">
            <v>0</v>
          </cell>
          <cell r="H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</row>
        <row r="241">
          <cell r="B241" t="str">
            <v> STRAIGHT SECTION, </v>
          </cell>
          <cell r="F241">
            <v>0</v>
          </cell>
          <cell r="H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</row>
        <row r="242">
          <cell r="A242">
            <v>45</v>
          </cell>
          <cell r="B242" t="str">
            <v> 300 mm  WIDE x 100 mm H</v>
          </cell>
          <cell r="C242">
            <v>230</v>
          </cell>
          <cell r="D242" t="str">
            <v>M</v>
          </cell>
          <cell r="E242">
            <v>328</v>
          </cell>
          <cell r="F242">
            <v>75440</v>
          </cell>
          <cell r="H242">
            <v>0</v>
          </cell>
          <cell r="I242">
            <v>0.74</v>
          </cell>
          <cell r="J242">
            <v>170</v>
          </cell>
          <cell r="K242">
            <v>328</v>
          </cell>
          <cell r="L242">
            <v>75440</v>
          </cell>
          <cell r="M242">
            <v>0</v>
          </cell>
          <cell r="N242">
            <v>0</v>
          </cell>
          <cell r="O242">
            <v>207</v>
          </cell>
          <cell r="P242">
            <v>47610</v>
          </cell>
        </row>
        <row r="243">
          <cell r="A243">
            <v>46</v>
          </cell>
          <cell r="B243" t="str">
            <v> 600 mm WIDE x 100 mm HIGH</v>
          </cell>
          <cell r="C243">
            <v>400</v>
          </cell>
          <cell r="D243" t="str">
            <v>M</v>
          </cell>
          <cell r="E243">
            <v>380</v>
          </cell>
          <cell r="F243">
            <v>152000</v>
          </cell>
          <cell r="H243">
            <v>0</v>
          </cell>
          <cell r="I243">
            <v>0.84</v>
          </cell>
          <cell r="J243">
            <v>336</v>
          </cell>
          <cell r="K243">
            <v>380</v>
          </cell>
          <cell r="L243">
            <v>152000</v>
          </cell>
          <cell r="M243">
            <v>0</v>
          </cell>
          <cell r="N243">
            <v>0</v>
          </cell>
          <cell r="O243">
            <v>235</v>
          </cell>
          <cell r="P243">
            <v>94000</v>
          </cell>
        </row>
        <row r="244">
          <cell r="A244">
            <v>47</v>
          </cell>
          <cell r="B244" t="str">
            <v> 1000 mm WIDE x 100 mm HIGH</v>
          </cell>
          <cell r="C244">
            <v>160</v>
          </cell>
          <cell r="D244" t="str">
            <v>M</v>
          </cell>
          <cell r="E244">
            <v>450</v>
          </cell>
          <cell r="F244">
            <v>72000</v>
          </cell>
          <cell r="H244">
            <v>0</v>
          </cell>
          <cell r="I244">
            <v>1</v>
          </cell>
          <cell r="J244">
            <v>160</v>
          </cell>
          <cell r="K244">
            <v>450</v>
          </cell>
          <cell r="L244">
            <v>72000</v>
          </cell>
          <cell r="M244">
            <v>0</v>
          </cell>
          <cell r="N244">
            <v>0</v>
          </cell>
          <cell r="O244">
            <v>280</v>
          </cell>
          <cell r="P244">
            <v>44800</v>
          </cell>
        </row>
        <row r="245">
          <cell r="F245">
            <v>0</v>
          </cell>
          <cell r="H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</row>
        <row r="246">
          <cell r="A246">
            <v>48</v>
          </cell>
          <cell r="B246" t="str">
            <v> CABLE TRAY COVER, H.D. GALV. STEEL</v>
          </cell>
          <cell r="C246">
            <v>150</v>
          </cell>
          <cell r="D246" t="str">
            <v>M</v>
          </cell>
          <cell r="E246">
            <v>328</v>
          </cell>
          <cell r="F246">
            <v>49200</v>
          </cell>
          <cell r="H246">
            <v>0</v>
          </cell>
          <cell r="I246">
            <v>0.6</v>
          </cell>
          <cell r="J246">
            <v>90</v>
          </cell>
          <cell r="K246">
            <v>328</v>
          </cell>
          <cell r="L246">
            <v>49200</v>
          </cell>
          <cell r="M246">
            <v>0</v>
          </cell>
          <cell r="N246">
            <v>0</v>
          </cell>
          <cell r="O246">
            <v>168</v>
          </cell>
          <cell r="P246">
            <v>25200</v>
          </cell>
        </row>
        <row r="247">
          <cell r="B247" t="str">
            <v> W/ ANODIC TREATMENT &amp; EXPOSY COATING(50u)</v>
          </cell>
          <cell r="F247">
            <v>0</v>
          </cell>
          <cell r="H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</row>
        <row r="248">
          <cell r="B248" t="str">
            <v> STRAIGHT SECTION, 600 mm WIDE</v>
          </cell>
          <cell r="F248">
            <v>0</v>
          </cell>
          <cell r="H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</row>
        <row r="249">
          <cell r="F249">
            <v>0</v>
          </cell>
          <cell r="H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</row>
        <row r="250">
          <cell r="A250">
            <v>49</v>
          </cell>
          <cell r="B250" t="str">
            <v> CABLE TRAY FITTINGS &amp; ACCESSORIES</v>
          </cell>
          <cell r="C250">
            <v>1</v>
          </cell>
          <cell r="D250" t="str">
            <v>LOT</v>
          </cell>
          <cell r="E250">
            <v>174320</v>
          </cell>
          <cell r="F250">
            <v>174320</v>
          </cell>
          <cell r="H250">
            <v>0</v>
          </cell>
          <cell r="I250">
            <v>113.39999999999999</v>
          </cell>
          <cell r="J250">
            <v>113</v>
          </cell>
          <cell r="K250">
            <v>174320</v>
          </cell>
          <cell r="L250">
            <v>174320</v>
          </cell>
          <cell r="M250">
            <v>0</v>
          </cell>
          <cell r="N250">
            <v>0</v>
          </cell>
          <cell r="O250">
            <v>31752</v>
          </cell>
          <cell r="P250">
            <v>31752</v>
          </cell>
        </row>
        <row r="251">
          <cell r="F251">
            <v>0</v>
          </cell>
          <cell r="H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</row>
        <row r="252">
          <cell r="A252">
            <v>50</v>
          </cell>
          <cell r="B252" t="str">
            <v> CABLE TRAY SUPPORT(IN TRENCH), HOT DIPPED GALVAN.</v>
          </cell>
          <cell r="C252">
            <v>3950</v>
          </cell>
          <cell r="D252" t="str">
            <v>KG</v>
          </cell>
          <cell r="E252">
            <v>20</v>
          </cell>
          <cell r="F252">
            <v>79000</v>
          </cell>
          <cell r="H252">
            <v>0</v>
          </cell>
          <cell r="I252">
            <v>0.15</v>
          </cell>
          <cell r="J252">
            <v>593</v>
          </cell>
          <cell r="K252">
            <v>20</v>
          </cell>
          <cell r="L252">
            <v>79000</v>
          </cell>
          <cell r="M252">
            <v>0</v>
          </cell>
          <cell r="N252">
            <v>0</v>
          </cell>
          <cell r="O252">
            <v>42</v>
          </cell>
          <cell r="P252">
            <v>165900</v>
          </cell>
        </row>
        <row r="253">
          <cell r="F253">
            <v>0</v>
          </cell>
          <cell r="H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</row>
        <row r="254">
          <cell r="A254">
            <v>51</v>
          </cell>
          <cell r="B254" t="str">
            <v>POOLING BOX, OUTDOOR TYPE</v>
          </cell>
          <cell r="C254">
            <v>6</v>
          </cell>
          <cell r="D254" t="str">
            <v>SET</v>
          </cell>
          <cell r="E254">
            <v>80000</v>
          </cell>
          <cell r="F254">
            <v>480000</v>
          </cell>
          <cell r="H254">
            <v>0</v>
          </cell>
          <cell r="I254">
            <v>50</v>
          </cell>
          <cell r="J254">
            <v>300</v>
          </cell>
          <cell r="K254">
            <v>80000</v>
          </cell>
          <cell r="L254">
            <v>480000</v>
          </cell>
          <cell r="M254">
            <v>0</v>
          </cell>
          <cell r="N254">
            <v>0</v>
          </cell>
          <cell r="O254">
            <v>14000</v>
          </cell>
          <cell r="P254">
            <v>84000</v>
          </cell>
        </row>
        <row r="255">
          <cell r="B255" t="str">
            <v>HOT DIPPED GALVANIZED STEEL, W/ PAINTING</v>
          </cell>
          <cell r="F255">
            <v>0</v>
          </cell>
          <cell r="H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</row>
        <row r="256">
          <cell r="B256" t="str">
            <v> 3000(L)x1600(D)x2200(H)MM., W/ DOORS</v>
          </cell>
          <cell r="F256">
            <v>0</v>
          </cell>
          <cell r="H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</row>
        <row r="257">
          <cell r="F257">
            <v>0</v>
          </cell>
          <cell r="H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</row>
        <row r="258">
          <cell r="A258">
            <v>52</v>
          </cell>
          <cell r="B258" t="str">
            <v>JUNCTION BOX, INDOOR TYPE, </v>
          </cell>
          <cell r="C258">
            <v>3</v>
          </cell>
          <cell r="D258" t="str">
            <v>SET</v>
          </cell>
          <cell r="E258">
            <v>16000</v>
          </cell>
          <cell r="F258">
            <v>48000</v>
          </cell>
          <cell r="H258">
            <v>0</v>
          </cell>
          <cell r="I258">
            <v>15</v>
          </cell>
          <cell r="J258">
            <v>45</v>
          </cell>
          <cell r="K258">
            <v>16000</v>
          </cell>
          <cell r="L258">
            <v>48000</v>
          </cell>
          <cell r="M258">
            <v>0</v>
          </cell>
          <cell r="N258">
            <v>0</v>
          </cell>
          <cell r="O258">
            <v>4200</v>
          </cell>
          <cell r="P258">
            <v>12600</v>
          </cell>
        </row>
        <row r="259">
          <cell r="B259" t="str">
            <v>W/ TB.(FOR 2.0MM. WIRE) X 200P</v>
          </cell>
          <cell r="F259">
            <v>0</v>
          </cell>
          <cell r="H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</row>
        <row r="260">
          <cell r="F260">
            <v>0</v>
          </cell>
          <cell r="H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</row>
        <row r="261">
          <cell r="A261">
            <v>53</v>
          </cell>
          <cell r="B261" t="str">
            <v> MISCELLANEOUS MATERIALS</v>
          </cell>
          <cell r="C261">
            <v>1</v>
          </cell>
          <cell r="D261" t="str">
            <v>LOT</v>
          </cell>
          <cell r="E261">
            <v>677772</v>
          </cell>
          <cell r="F261">
            <v>677772</v>
          </cell>
          <cell r="H261">
            <v>0</v>
          </cell>
          <cell r="I261">
            <v>963.7199999999999</v>
          </cell>
          <cell r="J261">
            <v>964</v>
          </cell>
          <cell r="K261">
            <v>677772</v>
          </cell>
          <cell r="L261">
            <v>677772</v>
          </cell>
          <cell r="M261">
            <v>0</v>
          </cell>
          <cell r="N261">
            <v>0</v>
          </cell>
          <cell r="O261">
            <v>269842</v>
          </cell>
          <cell r="P261">
            <v>269842</v>
          </cell>
        </row>
        <row r="262">
          <cell r="F262">
            <v>0</v>
          </cell>
          <cell r="H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</row>
        <row r="263">
          <cell r="B263" t="str">
            <v>SUB-TOTAL : (B)</v>
          </cell>
          <cell r="F263">
            <v>23270172</v>
          </cell>
          <cell r="H263">
            <v>0</v>
          </cell>
          <cell r="J263">
            <v>33088</v>
          </cell>
          <cell r="K263">
            <v>0</v>
          </cell>
          <cell r="L263">
            <v>23270172</v>
          </cell>
          <cell r="M263">
            <v>0</v>
          </cell>
          <cell r="N263">
            <v>0</v>
          </cell>
          <cell r="O263">
            <v>0</v>
          </cell>
          <cell r="P263">
            <v>9262383</v>
          </cell>
        </row>
        <row r="264">
          <cell r="F264">
            <v>0</v>
          </cell>
          <cell r="H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</row>
        <row r="265">
          <cell r="F265">
            <v>0</v>
          </cell>
          <cell r="H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</row>
        <row r="266">
          <cell r="F266">
            <v>0</v>
          </cell>
          <cell r="H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</row>
        <row r="267">
          <cell r="A267" t="str">
            <v>  C.</v>
          </cell>
          <cell r="B267" t="str">
            <v> LIGHTING SYSTEM(所有燈具皆包括燈管或燈泡)</v>
          </cell>
          <cell r="F267">
            <v>0</v>
          </cell>
          <cell r="H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</row>
        <row r="268">
          <cell r="A268">
            <v>1</v>
          </cell>
          <cell r="B268" t="str">
            <v> LIGHTING PANEL FOR CLASS 1 DIV.2  GROUP D</v>
          </cell>
          <cell r="C268">
            <v>1</v>
          </cell>
          <cell r="D268" t="str">
            <v>SET</v>
          </cell>
          <cell r="E268">
            <v>144000</v>
          </cell>
          <cell r="F268">
            <v>144000</v>
          </cell>
          <cell r="H268">
            <v>0</v>
          </cell>
          <cell r="I268">
            <v>10</v>
          </cell>
          <cell r="J268">
            <v>10</v>
          </cell>
          <cell r="K268">
            <v>144000</v>
          </cell>
          <cell r="L268">
            <v>144000</v>
          </cell>
          <cell r="M268">
            <v>0</v>
          </cell>
          <cell r="N268">
            <v>0</v>
          </cell>
          <cell r="O268">
            <v>2800</v>
          </cell>
          <cell r="P268">
            <v>2800</v>
          </cell>
        </row>
        <row r="269">
          <cell r="B269" t="str">
            <v> , 3 PHASE 3 WIRE 240V, MAIN 3P30A,BRANCH 2P 20A 6CKT</v>
          </cell>
          <cell r="F269">
            <v>0</v>
          </cell>
          <cell r="H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</row>
        <row r="270">
          <cell r="A270">
            <v>2</v>
          </cell>
          <cell r="B270" t="str">
            <v>LTG. PNL FOR WEATHER-PROOF, 3PHASE 3 WIRE 240V </v>
          </cell>
          <cell r="C270">
            <v>1</v>
          </cell>
          <cell r="D270" t="str">
            <v>SET</v>
          </cell>
          <cell r="E270">
            <v>13000</v>
          </cell>
          <cell r="F270">
            <v>13000</v>
          </cell>
          <cell r="H270">
            <v>0</v>
          </cell>
          <cell r="I270">
            <v>10</v>
          </cell>
          <cell r="J270">
            <v>10</v>
          </cell>
          <cell r="K270">
            <v>13000</v>
          </cell>
          <cell r="L270">
            <v>13000</v>
          </cell>
          <cell r="M270">
            <v>0</v>
          </cell>
          <cell r="N270">
            <v>0</v>
          </cell>
          <cell r="O270">
            <v>2800</v>
          </cell>
          <cell r="P270">
            <v>2800</v>
          </cell>
        </row>
        <row r="271">
          <cell r="B271" t="str">
            <v>MAIN 3P30A,BRANCH 2P 20A 8 CKT</v>
          </cell>
          <cell r="F271">
            <v>0</v>
          </cell>
          <cell r="H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</row>
        <row r="272">
          <cell r="A272">
            <v>3</v>
          </cell>
          <cell r="B272" t="str">
            <v>LTG. PNL. FOR CLASS 1, DIV.2 GROUP D , 3PHASE 3WIRE</v>
          </cell>
          <cell r="C272">
            <v>1</v>
          </cell>
          <cell r="D272" t="str">
            <v>SET</v>
          </cell>
          <cell r="E272">
            <v>157500</v>
          </cell>
          <cell r="F272">
            <v>157500</v>
          </cell>
          <cell r="H272">
            <v>0</v>
          </cell>
          <cell r="I272">
            <v>10</v>
          </cell>
          <cell r="J272">
            <v>10</v>
          </cell>
          <cell r="K272">
            <v>157500</v>
          </cell>
          <cell r="L272">
            <v>157500</v>
          </cell>
          <cell r="M272">
            <v>0</v>
          </cell>
          <cell r="N272">
            <v>0</v>
          </cell>
          <cell r="O272">
            <v>2800</v>
          </cell>
          <cell r="P272">
            <v>2800</v>
          </cell>
        </row>
        <row r="273">
          <cell r="B273" t="str">
            <v>240V, MAIN 3P50A,BRANCH 2P 20A 10CKT</v>
          </cell>
          <cell r="F273">
            <v>0</v>
          </cell>
          <cell r="H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</row>
        <row r="274">
          <cell r="A274">
            <v>4</v>
          </cell>
          <cell r="B274" t="str">
            <v>LTG. PNL. FOR WEATHER-PROOF , 3PHASE 3WIRE</v>
          </cell>
          <cell r="C274">
            <v>1</v>
          </cell>
          <cell r="D274" t="str">
            <v>SET</v>
          </cell>
          <cell r="E274">
            <v>11000</v>
          </cell>
          <cell r="F274">
            <v>11000</v>
          </cell>
          <cell r="H274">
            <v>0</v>
          </cell>
          <cell r="I274">
            <v>8</v>
          </cell>
          <cell r="J274">
            <v>8</v>
          </cell>
          <cell r="K274">
            <v>11000</v>
          </cell>
          <cell r="L274">
            <v>11000</v>
          </cell>
          <cell r="M274">
            <v>0</v>
          </cell>
          <cell r="N274">
            <v>0</v>
          </cell>
          <cell r="O274">
            <v>2240</v>
          </cell>
          <cell r="P274">
            <v>2240</v>
          </cell>
        </row>
        <row r="275">
          <cell r="B275" t="str">
            <v>240V, MAIN 3P30A,BRANCH2P 20A 6CKT</v>
          </cell>
          <cell r="F275">
            <v>0</v>
          </cell>
          <cell r="H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</row>
        <row r="276">
          <cell r="A276">
            <v>5</v>
          </cell>
          <cell r="B276" t="str">
            <v>LTG. PNL. FOR CLASS 1, DIV.2 GROUP D 3 PHASE 3 WIRE</v>
          </cell>
          <cell r="C276">
            <v>1</v>
          </cell>
          <cell r="D276" t="str">
            <v>SET</v>
          </cell>
          <cell r="E276">
            <v>164700</v>
          </cell>
          <cell r="F276">
            <v>164700</v>
          </cell>
          <cell r="H276">
            <v>0</v>
          </cell>
          <cell r="I276">
            <v>8</v>
          </cell>
          <cell r="J276">
            <v>8</v>
          </cell>
          <cell r="K276">
            <v>164700</v>
          </cell>
          <cell r="L276">
            <v>164700</v>
          </cell>
          <cell r="M276">
            <v>0</v>
          </cell>
          <cell r="N276">
            <v>0</v>
          </cell>
          <cell r="O276">
            <v>2240</v>
          </cell>
          <cell r="P276">
            <v>2240</v>
          </cell>
        </row>
        <row r="277">
          <cell r="B277" t="str">
            <v>240V 2P50A 12CKT</v>
          </cell>
          <cell r="F277">
            <v>0</v>
          </cell>
          <cell r="H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</row>
        <row r="278">
          <cell r="A278">
            <v>6</v>
          </cell>
          <cell r="B278" t="str">
            <v>LTG. PNL. FOR GENERAL PURPOSE 3 PHASE 3 WIRE</v>
          </cell>
          <cell r="C278">
            <v>2</v>
          </cell>
          <cell r="D278" t="str">
            <v>SET</v>
          </cell>
          <cell r="E278">
            <v>12500</v>
          </cell>
          <cell r="F278">
            <v>25000</v>
          </cell>
          <cell r="H278">
            <v>0</v>
          </cell>
          <cell r="I278">
            <v>8</v>
          </cell>
          <cell r="J278">
            <v>16</v>
          </cell>
          <cell r="K278">
            <v>12500</v>
          </cell>
          <cell r="L278">
            <v>25000</v>
          </cell>
          <cell r="M278">
            <v>0</v>
          </cell>
          <cell r="N278">
            <v>0</v>
          </cell>
          <cell r="O278">
            <v>2240</v>
          </cell>
          <cell r="P278">
            <v>4480</v>
          </cell>
        </row>
        <row r="279">
          <cell r="B279" t="str">
            <v>240V MAIN 3P50A,BRANCH 3P20A 6CKT</v>
          </cell>
          <cell r="F279">
            <v>0</v>
          </cell>
          <cell r="H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</row>
        <row r="280">
          <cell r="A280">
            <v>7</v>
          </cell>
          <cell r="B280" t="str">
            <v>LTG. PNL. FOR GENERAL PURPOSE 3 PHASE 3 WIRE</v>
          </cell>
          <cell r="C280">
            <v>1</v>
          </cell>
          <cell r="D280" t="str">
            <v>SET</v>
          </cell>
          <cell r="E280">
            <v>14500</v>
          </cell>
          <cell r="F280">
            <v>14500</v>
          </cell>
          <cell r="H280">
            <v>0</v>
          </cell>
          <cell r="I280">
            <v>8</v>
          </cell>
          <cell r="J280">
            <v>8</v>
          </cell>
          <cell r="K280">
            <v>14500</v>
          </cell>
          <cell r="L280">
            <v>14500</v>
          </cell>
          <cell r="M280">
            <v>0</v>
          </cell>
          <cell r="N280">
            <v>0</v>
          </cell>
          <cell r="O280">
            <v>2240</v>
          </cell>
          <cell r="P280">
            <v>2240</v>
          </cell>
        </row>
        <row r="281">
          <cell r="B281" t="str">
            <v>240V MAIN 3P70A,BRANCH 3P20A 8CKT</v>
          </cell>
          <cell r="F281">
            <v>0</v>
          </cell>
          <cell r="H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</row>
        <row r="282">
          <cell r="A282">
            <v>8</v>
          </cell>
          <cell r="B282" t="str">
            <v>CIRCUIT BREAKER AND ENCLOSURE FOR CLASS 1 DIV.2</v>
          </cell>
          <cell r="C282">
            <v>5</v>
          </cell>
          <cell r="D282" t="str">
            <v>SET</v>
          </cell>
          <cell r="E282">
            <v>37800</v>
          </cell>
          <cell r="F282">
            <v>189000</v>
          </cell>
          <cell r="H282">
            <v>0</v>
          </cell>
          <cell r="I282">
            <v>4</v>
          </cell>
          <cell r="J282">
            <v>20</v>
          </cell>
          <cell r="K282">
            <v>37800</v>
          </cell>
          <cell r="L282">
            <v>189000</v>
          </cell>
          <cell r="M282">
            <v>0</v>
          </cell>
          <cell r="N282">
            <v>0</v>
          </cell>
          <cell r="O282">
            <v>1120</v>
          </cell>
          <cell r="P282">
            <v>5600</v>
          </cell>
        </row>
        <row r="283">
          <cell r="B283" t="str">
            <v>GROUP D, 3-POLE 20AMP</v>
          </cell>
          <cell r="F283">
            <v>0</v>
          </cell>
          <cell r="H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</row>
        <row r="284">
          <cell r="A284">
            <v>9</v>
          </cell>
          <cell r="B284" t="str">
            <v>CIRCUIT BREAKER AND ENCLOSURE FOR CLASS 1 DIV.2 </v>
          </cell>
          <cell r="C284">
            <v>1</v>
          </cell>
          <cell r="D284" t="str">
            <v>SET</v>
          </cell>
          <cell r="E284">
            <v>37800</v>
          </cell>
          <cell r="F284">
            <v>37800</v>
          </cell>
          <cell r="H284">
            <v>0</v>
          </cell>
          <cell r="I284">
            <v>4</v>
          </cell>
          <cell r="J284">
            <v>4</v>
          </cell>
          <cell r="K284">
            <v>37800</v>
          </cell>
          <cell r="L284">
            <v>37800</v>
          </cell>
          <cell r="M284">
            <v>0</v>
          </cell>
          <cell r="N284">
            <v>0</v>
          </cell>
          <cell r="O284">
            <v>1120</v>
          </cell>
          <cell r="P284">
            <v>1120</v>
          </cell>
        </row>
        <row r="285">
          <cell r="B285" t="str">
            <v>GROUP D 3-POLE 30AMP</v>
          </cell>
          <cell r="F285">
            <v>0</v>
          </cell>
          <cell r="H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</row>
        <row r="286">
          <cell r="A286">
            <v>10</v>
          </cell>
          <cell r="B286" t="str">
            <v>DRY TYPE TRANSFORMER WITH ENCLOSURE </v>
          </cell>
          <cell r="C286">
            <v>4</v>
          </cell>
          <cell r="D286" t="str">
            <v>SET</v>
          </cell>
          <cell r="E286">
            <v>25000</v>
          </cell>
          <cell r="F286">
            <v>100000</v>
          </cell>
          <cell r="H286">
            <v>0</v>
          </cell>
          <cell r="I286">
            <v>12</v>
          </cell>
          <cell r="J286">
            <v>48</v>
          </cell>
          <cell r="K286">
            <v>25000</v>
          </cell>
          <cell r="L286">
            <v>100000</v>
          </cell>
          <cell r="M286">
            <v>0</v>
          </cell>
          <cell r="N286">
            <v>0</v>
          </cell>
          <cell r="O286">
            <v>3360</v>
          </cell>
          <cell r="P286">
            <v>13440</v>
          </cell>
        </row>
        <row r="287">
          <cell r="B287" t="str">
            <v>3PH 480/240V 15KVA</v>
          </cell>
          <cell r="F287">
            <v>0</v>
          </cell>
          <cell r="H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</row>
        <row r="288">
          <cell r="A288">
            <v>11</v>
          </cell>
          <cell r="B288" t="str">
            <v>DRY TYPE TRANSFORMER WITH ENCLOSURE  </v>
          </cell>
          <cell r="C288">
            <v>1</v>
          </cell>
          <cell r="D288" t="str">
            <v>SET</v>
          </cell>
          <cell r="E288">
            <v>33000</v>
          </cell>
          <cell r="F288">
            <v>33000</v>
          </cell>
          <cell r="H288">
            <v>0</v>
          </cell>
          <cell r="I288">
            <v>16</v>
          </cell>
          <cell r="J288">
            <v>16</v>
          </cell>
          <cell r="K288">
            <v>33000</v>
          </cell>
          <cell r="L288">
            <v>33000</v>
          </cell>
          <cell r="M288">
            <v>0</v>
          </cell>
          <cell r="N288">
            <v>0</v>
          </cell>
          <cell r="O288">
            <v>4480</v>
          </cell>
          <cell r="P288">
            <v>4480</v>
          </cell>
        </row>
        <row r="289">
          <cell r="B289" t="str">
            <v> 3PH 480/240V 25KVA</v>
          </cell>
          <cell r="F289">
            <v>0</v>
          </cell>
          <cell r="H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</row>
        <row r="290">
          <cell r="A290">
            <v>12</v>
          </cell>
          <cell r="B290" t="str">
            <v>DRY TYPE TRANSFORMER WITH ENCLOSURE  </v>
          </cell>
          <cell r="C290">
            <v>1</v>
          </cell>
          <cell r="D290" t="str">
            <v>SET</v>
          </cell>
          <cell r="E290">
            <v>18000</v>
          </cell>
          <cell r="F290">
            <v>18000</v>
          </cell>
          <cell r="H290">
            <v>0</v>
          </cell>
          <cell r="I290">
            <v>6</v>
          </cell>
          <cell r="J290">
            <v>6</v>
          </cell>
          <cell r="K290">
            <v>18000</v>
          </cell>
          <cell r="L290">
            <v>18000</v>
          </cell>
          <cell r="M290">
            <v>0</v>
          </cell>
          <cell r="N290">
            <v>0</v>
          </cell>
          <cell r="O290">
            <v>1680</v>
          </cell>
          <cell r="P290">
            <v>1680</v>
          </cell>
        </row>
        <row r="291">
          <cell r="B291" t="str">
            <v> 3PH 480/240-120V 5KVA</v>
          </cell>
          <cell r="F291">
            <v>0</v>
          </cell>
          <cell r="H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</row>
        <row r="292">
          <cell r="A292">
            <v>13</v>
          </cell>
          <cell r="B292" t="str">
            <v> MER. VAP. LTG. FIX. VAPOR-TIGHT PENDANT</v>
          </cell>
          <cell r="C292">
            <v>21</v>
          </cell>
          <cell r="D292" t="str">
            <v>SET</v>
          </cell>
          <cell r="E292">
            <v>9500</v>
          </cell>
          <cell r="F292">
            <v>199500</v>
          </cell>
          <cell r="H292">
            <v>0</v>
          </cell>
          <cell r="I292">
            <v>7</v>
          </cell>
          <cell r="J292">
            <v>147</v>
          </cell>
          <cell r="K292">
            <v>9500</v>
          </cell>
          <cell r="L292">
            <v>199500</v>
          </cell>
          <cell r="M292">
            <v>0</v>
          </cell>
          <cell r="N292">
            <v>0</v>
          </cell>
          <cell r="O292">
            <v>1960</v>
          </cell>
          <cell r="P292">
            <v>41160</v>
          </cell>
        </row>
        <row r="293">
          <cell r="B293" t="str">
            <v> MTG,. INTEGRAL CONST. WATT. BALLAST C/W </v>
          </cell>
          <cell r="F293">
            <v>0</v>
          </cell>
          <cell r="H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</row>
        <row r="294">
          <cell r="B294" t="str">
            <v> GUARD AND DOME REFL. 3/4" HUB 400W 240V</v>
          </cell>
          <cell r="F294">
            <v>0</v>
          </cell>
          <cell r="H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</row>
        <row r="295">
          <cell r="B295" t="str">
            <v>CLASS 1, DIV.2 GROPU D</v>
          </cell>
          <cell r="F295">
            <v>0</v>
          </cell>
          <cell r="H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</row>
        <row r="296">
          <cell r="A296">
            <v>14</v>
          </cell>
          <cell r="B296" t="str">
            <v>MER. VAP. LTG. FIX. VAPOR-TIGHT STANCHION MTG. </v>
          </cell>
          <cell r="C296">
            <v>122</v>
          </cell>
          <cell r="D296" t="str">
            <v>SET</v>
          </cell>
          <cell r="E296">
            <v>6000</v>
          </cell>
          <cell r="F296">
            <v>732000</v>
          </cell>
          <cell r="H296">
            <v>0</v>
          </cell>
          <cell r="I296">
            <v>8</v>
          </cell>
          <cell r="J296">
            <v>976</v>
          </cell>
          <cell r="K296">
            <v>6000</v>
          </cell>
          <cell r="L296">
            <v>732000</v>
          </cell>
          <cell r="M296">
            <v>0</v>
          </cell>
          <cell r="N296">
            <v>0</v>
          </cell>
          <cell r="O296">
            <v>2240</v>
          </cell>
          <cell r="P296">
            <v>273280</v>
          </cell>
        </row>
        <row r="297">
          <cell r="B297" t="str">
            <v>INTEGRAL CONST. WATT. BALLAST C/W GLOBE GUARD &amp;</v>
          </cell>
          <cell r="F297">
            <v>0</v>
          </cell>
          <cell r="H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</row>
        <row r="298">
          <cell r="B298" t="str">
            <v>DOME REFL. 1-1/2 IN HUB 175W 240V CLASS 1, DIV 2 </v>
          </cell>
          <cell r="F298">
            <v>0</v>
          </cell>
          <cell r="H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</row>
        <row r="299">
          <cell r="B299" t="str">
            <v>GROUP D</v>
          </cell>
          <cell r="F299">
            <v>0</v>
          </cell>
          <cell r="H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</row>
        <row r="300">
          <cell r="A300">
            <v>15</v>
          </cell>
          <cell r="B300" t="str">
            <v>MER. VAP. LTG. FIX. VAPOR-TIGHT PENDANT MTG.</v>
          </cell>
          <cell r="C300">
            <v>52</v>
          </cell>
          <cell r="D300" t="str">
            <v>SET</v>
          </cell>
          <cell r="E300">
            <v>5600</v>
          </cell>
          <cell r="F300">
            <v>291200</v>
          </cell>
          <cell r="H300">
            <v>0</v>
          </cell>
          <cell r="I300">
            <v>7</v>
          </cell>
          <cell r="J300">
            <v>364</v>
          </cell>
          <cell r="K300">
            <v>5600</v>
          </cell>
          <cell r="L300">
            <v>291200</v>
          </cell>
          <cell r="M300">
            <v>0</v>
          </cell>
          <cell r="N300">
            <v>0</v>
          </cell>
          <cell r="O300">
            <v>1960</v>
          </cell>
          <cell r="P300">
            <v>101920</v>
          </cell>
        </row>
        <row r="301">
          <cell r="B301" t="str">
            <v>INTEGRAL CONST. WATT. BALLAST C/W GUARD AND </v>
          </cell>
          <cell r="F301">
            <v>0</v>
          </cell>
          <cell r="H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</row>
        <row r="302">
          <cell r="B302" t="str">
            <v>DOME REFL. 3/4" HUB 175W 240V CLASS 1 DIV.2 GROUP D</v>
          </cell>
          <cell r="F302">
            <v>0</v>
          </cell>
          <cell r="H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</row>
        <row r="303">
          <cell r="A303">
            <v>16</v>
          </cell>
          <cell r="B303" t="str">
            <v> FLOOD FLOODING MER. VAP. 250W WEATHER-PROOF</v>
          </cell>
          <cell r="C303">
            <v>45</v>
          </cell>
          <cell r="D303" t="str">
            <v>SET</v>
          </cell>
          <cell r="E303">
            <v>1900</v>
          </cell>
          <cell r="F303">
            <v>85500</v>
          </cell>
          <cell r="H303">
            <v>0</v>
          </cell>
          <cell r="I303">
            <v>7</v>
          </cell>
          <cell r="J303">
            <v>315</v>
          </cell>
          <cell r="K303">
            <v>1900</v>
          </cell>
          <cell r="L303">
            <v>85500</v>
          </cell>
          <cell r="M303">
            <v>0</v>
          </cell>
          <cell r="N303">
            <v>0</v>
          </cell>
          <cell r="O303">
            <v>1960</v>
          </cell>
          <cell r="P303">
            <v>88200</v>
          </cell>
        </row>
        <row r="304">
          <cell r="A304">
            <v>17</v>
          </cell>
          <cell r="B304" t="str">
            <v>MER. VAP. STREET LTG FIX. 250W 240V </v>
          </cell>
          <cell r="C304">
            <v>209</v>
          </cell>
          <cell r="D304" t="str">
            <v>SET</v>
          </cell>
          <cell r="E304">
            <v>1650</v>
          </cell>
          <cell r="F304">
            <v>344850</v>
          </cell>
          <cell r="H304">
            <v>0</v>
          </cell>
          <cell r="I304">
            <v>2</v>
          </cell>
          <cell r="J304">
            <v>418</v>
          </cell>
          <cell r="K304">
            <v>1650</v>
          </cell>
          <cell r="L304">
            <v>344850</v>
          </cell>
          <cell r="M304">
            <v>0</v>
          </cell>
          <cell r="N304">
            <v>0</v>
          </cell>
          <cell r="O304">
            <v>560</v>
          </cell>
          <cell r="P304">
            <v>117040</v>
          </cell>
        </row>
        <row r="305">
          <cell r="A305">
            <v>18</v>
          </cell>
          <cell r="B305" t="str">
            <v>STREET LIGHT PLOE 7M SINGLE ARM WITH FOUNDATION</v>
          </cell>
          <cell r="C305">
            <v>95</v>
          </cell>
          <cell r="D305" t="str">
            <v>SET</v>
          </cell>
          <cell r="E305">
            <v>11600</v>
          </cell>
          <cell r="F305">
            <v>1102000</v>
          </cell>
          <cell r="H305">
            <v>0</v>
          </cell>
          <cell r="I305">
            <v>9</v>
          </cell>
          <cell r="J305">
            <v>855</v>
          </cell>
          <cell r="K305">
            <v>11600</v>
          </cell>
          <cell r="L305">
            <v>1102000</v>
          </cell>
          <cell r="M305">
            <v>0</v>
          </cell>
          <cell r="N305">
            <v>0</v>
          </cell>
          <cell r="O305">
            <v>2520</v>
          </cell>
          <cell r="P305">
            <v>239400</v>
          </cell>
        </row>
        <row r="306">
          <cell r="A306">
            <v>19</v>
          </cell>
          <cell r="B306" t="str">
            <v>STREET LIGHT PLOE 7M TWINS ARMS WITH FOUNDATION</v>
          </cell>
          <cell r="C306">
            <v>57</v>
          </cell>
          <cell r="D306" t="str">
            <v>SET</v>
          </cell>
          <cell r="E306">
            <v>13300</v>
          </cell>
          <cell r="F306">
            <v>758100</v>
          </cell>
          <cell r="H306">
            <v>0</v>
          </cell>
          <cell r="I306">
            <v>10</v>
          </cell>
          <cell r="J306">
            <v>570</v>
          </cell>
          <cell r="K306">
            <v>13300</v>
          </cell>
          <cell r="L306">
            <v>758100</v>
          </cell>
          <cell r="M306">
            <v>0</v>
          </cell>
          <cell r="N306">
            <v>0</v>
          </cell>
          <cell r="O306">
            <v>2800</v>
          </cell>
          <cell r="P306">
            <v>159600</v>
          </cell>
        </row>
        <row r="307">
          <cell r="A307">
            <v>20</v>
          </cell>
          <cell r="B307" t="str">
            <v> PHOTOELECTRIC CONTROL UNIT, 240V 15A, </v>
          </cell>
          <cell r="C307">
            <v>1</v>
          </cell>
          <cell r="D307" t="str">
            <v>PCS</v>
          </cell>
          <cell r="E307">
            <v>6000</v>
          </cell>
          <cell r="F307">
            <v>6000</v>
          </cell>
          <cell r="H307">
            <v>0</v>
          </cell>
          <cell r="I307">
            <v>4</v>
          </cell>
          <cell r="J307">
            <v>4</v>
          </cell>
          <cell r="K307">
            <v>6000</v>
          </cell>
          <cell r="L307">
            <v>6000</v>
          </cell>
          <cell r="M307">
            <v>0</v>
          </cell>
          <cell r="N307">
            <v>0</v>
          </cell>
          <cell r="O307">
            <v>1120</v>
          </cell>
          <cell r="P307">
            <v>1120</v>
          </cell>
        </row>
        <row r="308">
          <cell r="A308">
            <v>21</v>
          </cell>
          <cell r="B308" t="str">
            <v>FLUORESCENT LTG. FIX. WITH BATTERY 2x40W 240V</v>
          </cell>
          <cell r="C308">
            <v>46</v>
          </cell>
          <cell r="D308" t="str">
            <v>SET</v>
          </cell>
          <cell r="E308">
            <v>27000</v>
          </cell>
          <cell r="F308">
            <v>1242000</v>
          </cell>
          <cell r="H308">
            <v>0</v>
          </cell>
          <cell r="I308">
            <v>6</v>
          </cell>
          <cell r="J308">
            <v>276</v>
          </cell>
          <cell r="K308">
            <v>27000</v>
          </cell>
          <cell r="L308">
            <v>1242000</v>
          </cell>
          <cell r="M308">
            <v>0</v>
          </cell>
          <cell r="N308">
            <v>0</v>
          </cell>
          <cell r="O308">
            <v>1680</v>
          </cell>
          <cell r="P308">
            <v>77280</v>
          </cell>
        </row>
        <row r="309">
          <cell r="B309" t="str">
            <v>FOR CLASS 1, DIV.2 GROUP D</v>
          </cell>
          <cell r="F309">
            <v>0</v>
          </cell>
          <cell r="H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</row>
        <row r="310">
          <cell r="A310">
            <v>22</v>
          </cell>
          <cell r="B310" t="str">
            <v> OBSTRUCTION RED BEACON 120/240V, 3W FEED,</v>
          </cell>
          <cell r="C310">
            <v>2</v>
          </cell>
          <cell r="D310" t="str">
            <v>SET</v>
          </cell>
          <cell r="E310">
            <v>48600</v>
          </cell>
          <cell r="F310">
            <v>97200</v>
          </cell>
          <cell r="H310">
            <v>0</v>
          </cell>
          <cell r="I310">
            <v>40</v>
          </cell>
          <cell r="J310">
            <v>80</v>
          </cell>
          <cell r="K310">
            <v>48600</v>
          </cell>
          <cell r="L310">
            <v>97200</v>
          </cell>
          <cell r="M310">
            <v>0</v>
          </cell>
          <cell r="N310">
            <v>0</v>
          </cell>
          <cell r="O310">
            <v>11200</v>
          </cell>
          <cell r="P310">
            <v>22400</v>
          </cell>
        </row>
        <row r="311">
          <cell r="B311" t="str">
            <v> 620W x 2 FOR CLASS 1, DIV.2 GROUP D</v>
          </cell>
          <cell r="F311">
            <v>0</v>
          </cell>
          <cell r="H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</row>
        <row r="312">
          <cell r="A312">
            <v>23</v>
          </cell>
          <cell r="B312" t="str">
            <v> OBSTRUCTION MARKER LIGHT, SINGLE FIXTURE</v>
          </cell>
          <cell r="C312">
            <v>3</v>
          </cell>
          <cell r="D312" t="str">
            <v>SET</v>
          </cell>
          <cell r="E312">
            <v>23000</v>
          </cell>
          <cell r="F312">
            <v>69000</v>
          </cell>
          <cell r="H312">
            <v>0</v>
          </cell>
          <cell r="I312">
            <v>15</v>
          </cell>
          <cell r="J312">
            <v>45</v>
          </cell>
          <cell r="K312">
            <v>23000</v>
          </cell>
          <cell r="L312">
            <v>69000</v>
          </cell>
          <cell r="M312">
            <v>0</v>
          </cell>
          <cell r="N312">
            <v>0</v>
          </cell>
          <cell r="O312">
            <v>4200</v>
          </cell>
          <cell r="P312">
            <v>12600</v>
          </cell>
        </row>
        <row r="313">
          <cell r="B313" t="str">
            <v> C/W INSIDE LAMP,120V 116W,FOR CLASS 1, DIV. 2 </v>
          </cell>
          <cell r="F313">
            <v>0</v>
          </cell>
          <cell r="H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</row>
        <row r="314">
          <cell r="B314" t="str">
            <v>GROUP D</v>
          </cell>
          <cell r="F314">
            <v>0</v>
          </cell>
          <cell r="H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</row>
        <row r="315">
          <cell r="A315">
            <v>24</v>
          </cell>
          <cell r="B315" t="str">
            <v> FLASHER UNIT, CAST AL. HOUSING 3 CKT</v>
          </cell>
          <cell r="C315">
            <v>1</v>
          </cell>
          <cell r="D315" t="str">
            <v>SET</v>
          </cell>
          <cell r="E315">
            <v>28800</v>
          </cell>
          <cell r="F315">
            <v>28800</v>
          </cell>
          <cell r="H315">
            <v>0</v>
          </cell>
          <cell r="I315">
            <v>4</v>
          </cell>
          <cell r="J315">
            <v>4</v>
          </cell>
          <cell r="K315">
            <v>28800</v>
          </cell>
          <cell r="L315">
            <v>28800</v>
          </cell>
          <cell r="M315">
            <v>0</v>
          </cell>
          <cell r="N315">
            <v>0</v>
          </cell>
          <cell r="O315">
            <v>1120</v>
          </cell>
          <cell r="P315">
            <v>1120</v>
          </cell>
        </row>
        <row r="316">
          <cell r="B316" t="str">
            <v> SIMULTANEOUS FLASH, 115/240V 3 WIRE, 25A</v>
          </cell>
          <cell r="F316">
            <v>0</v>
          </cell>
          <cell r="H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</row>
        <row r="317">
          <cell r="B317" t="str">
            <v>FOR CLASS 1, DIV.2 GROUP D</v>
          </cell>
          <cell r="F317">
            <v>0</v>
          </cell>
          <cell r="H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</row>
        <row r="318">
          <cell r="A318">
            <v>25</v>
          </cell>
          <cell r="B318" t="str">
            <v> PHOTOELECTRIC CONTROL UNIT, 120V 15A, </v>
          </cell>
          <cell r="C318">
            <v>1</v>
          </cell>
          <cell r="D318" t="str">
            <v>SET</v>
          </cell>
          <cell r="E318">
            <v>28800</v>
          </cell>
          <cell r="F318">
            <v>28800</v>
          </cell>
          <cell r="H318">
            <v>0</v>
          </cell>
          <cell r="I318">
            <v>6</v>
          </cell>
          <cell r="J318">
            <v>6</v>
          </cell>
          <cell r="K318">
            <v>28800</v>
          </cell>
          <cell r="L318">
            <v>28800</v>
          </cell>
          <cell r="M318">
            <v>0</v>
          </cell>
          <cell r="N318">
            <v>0</v>
          </cell>
          <cell r="O318">
            <v>1680</v>
          </cell>
          <cell r="P318">
            <v>1680</v>
          </cell>
        </row>
        <row r="319">
          <cell r="B319" t="str">
            <v>FOR CLASS 1, DIV.2 GROUP D</v>
          </cell>
          <cell r="F319">
            <v>0</v>
          </cell>
          <cell r="H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</row>
        <row r="320">
          <cell r="A320">
            <v>26</v>
          </cell>
          <cell r="B320" t="str">
            <v> AIRCRAFT WARNING LIGHTING POWER PANEL,</v>
          </cell>
          <cell r="C320">
            <v>1</v>
          </cell>
          <cell r="D320" t="str">
            <v>SET</v>
          </cell>
          <cell r="E320">
            <v>60000</v>
          </cell>
          <cell r="F320">
            <v>60000</v>
          </cell>
          <cell r="H320">
            <v>0</v>
          </cell>
          <cell r="I320">
            <v>4</v>
          </cell>
          <cell r="J320">
            <v>4</v>
          </cell>
          <cell r="K320">
            <v>60000</v>
          </cell>
          <cell r="L320">
            <v>60000</v>
          </cell>
          <cell r="M320">
            <v>0</v>
          </cell>
          <cell r="N320">
            <v>0</v>
          </cell>
          <cell r="O320">
            <v>1120</v>
          </cell>
          <cell r="P320">
            <v>1120</v>
          </cell>
        </row>
        <row r="321">
          <cell r="B321" t="str">
            <v> OUTDOOR TYPE, 400L x 200W x 200H, 1PH 3W</v>
          </cell>
          <cell r="F321">
            <v>0</v>
          </cell>
          <cell r="H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</row>
        <row r="322">
          <cell r="B322" t="str">
            <v> 240V 30AT IC 10KA, STAINLESS STEEL</v>
          </cell>
          <cell r="F322">
            <v>0</v>
          </cell>
          <cell r="H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</row>
        <row r="323">
          <cell r="B323" t="str">
            <v>FOR CLASS 1, DIV.2 GROUP D</v>
          </cell>
          <cell r="F323">
            <v>0</v>
          </cell>
          <cell r="H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</row>
        <row r="324">
          <cell r="A324">
            <v>27</v>
          </cell>
          <cell r="B324" t="str">
            <v>RECEPTACLE, EXPLOSION-PROOF 20A-3P-2W</v>
          </cell>
          <cell r="C324">
            <v>8</v>
          </cell>
          <cell r="D324" t="str">
            <v>SET</v>
          </cell>
          <cell r="E324">
            <v>5400</v>
          </cell>
          <cell r="F324">
            <v>43200</v>
          </cell>
          <cell r="H324">
            <v>0</v>
          </cell>
          <cell r="I324">
            <v>4</v>
          </cell>
          <cell r="J324">
            <v>32</v>
          </cell>
          <cell r="K324">
            <v>5400</v>
          </cell>
          <cell r="L324">
            <v>43200</v>
          </cell>
          <cell r="M324">
            <v>0</v>
          </cell>
          <cell r="N324">
            <v>0</v>
          </cell>
          <cell r="O324">
            <v>1120</v>
          </cell>
          <cell r="P324">
            <v>8960</v>
          </cell>
        </row>
        <row r="325">
          <cell r="B325" t="str">
            <v>240V, CLASS 1 DIV.2 GROUP D</v>
          </cell>
          <cell r="F325">
            <v>0</v>
          </cell>
          <cell r="H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</row>
        <row r="326">
          <cell r="A326">
            <v>28</v>
          </cell>
          <cell r="B326" t="str">
            <v>PLUG 20A-3P-2W EXPLOSION-PROOF</v>
          </cell>
          <cell r="C326">
            <v>4</v>
          </cell>
          <cell r="D326" t="str">
            <v>SET</v>
          </cell>
          <cell r="E326">
            <v>1400</v>
          </cell>
          <cell r="F326">
            <v>5600</v>
          </cell>
          <cell r="H326">
            <v>0</v>
          </cell>
          <cell r="J326">
            <v>0</v>
          </cell>
          <cell r="K326">
            <v>1400</v>
          </cell>
          <cell r="L326">
            <v>5600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</row>
        <row r="327">
          <cell r="A327">
            <v>29</v>
          </cell>
          <cell r="B327" t="str">
            <v>FIX. WIRE 1/C STRD. COPPER 600V 200 DEGREE 2.0sq.mm</v>
          </cell>
          <cell r="C327">
            <v>4440</v>
          </cell>
          <cell r="D327" t="str">
            <v>M</v>
          </cell>
          <cell r="E327">
            <v>33</v>
          </cell>
          <cell r="F327">
            <v>146520</v>
          </cell>
          <cell r="H327">
            <v>0</v>
          </cell>
          <cell r="I327">
            <v>0.05</v>
          </cell>
          <cell r="J327">
            <v>222</v>
          </cell>
          <cell r="K327">
            <v>33</v>
          </cell>
          <cell r="L327">
            <v>146520</v>
          </cell>
          <cell r="M327">
            <v>0</v>
          </cell>
          <cell r="N327">
            <v>0</v>
          </cell>
          <cell r="O327">
            <v>14</v>
          </cell>
          <cell r="P327">
            <v>62160</v>
          </cell>
        </row>
        <row r="328">
          <cell r="A328">
            <v>30</v>
          </cell>
          <cell r="B328" t="str">
            <v>R.S.G CONDUIT W/COUPLING,  3/4"</v>
          </cell>
          <cell r="C328">
            <v>2180</v>
          </cell>
          <cell r="D328" t="str">
            <v>M</v>
          </cell>
          <cell r="E328">
            <v>32</v>
          </cell>
          <cell r="F328">
            <v>69760</v>
          </cell>
          <cell r="H328">
            <v>0</v>
          </cell>
          <cell r="I328">
            <v>0.47</v>
          </cell>
          <cell r="J328">
            <v>1025</v>
          </cell>
          <cell r="K328">
            <v>32</v>
          </cell>
          <cell r="L328">
            <v>69760</v>
          </cell>
          <cell r="M328">
            <v>0</v>
          </cell>
          <cell r="N328">
            <v>0</v>
          </cell>
          <cell r="O328">
            <v>132</v>
          </cell>
          <cell r="P328">
            <v>287760</v>
          </cell>
        </row>
        <row r="329">
          <cell r="A329">
            <v>31</v>
          </cell>
          <cell r="B329" t="str">
            <v>R.S.G CONDUIT W/COUPLING 1"</v>
          </cell>
          <cell r="C329">
            <v>100</v>
          </cell>
          <cell r="D329" t="str">
            <v>M</v>
          </cell>
          <cell r="E329">
            <v>49</v>
          </cell>
          <cell r="F329">
            <v>4900</v>
          </cell>
          <cell r="H329">
            <v>0</v>
          </cell>
          <cell r="I329">
            <v>0.54</v>
          </cell>
          <cell r="J329">
            <v>54</v>
          </cell>
          <cell r="K329">
            <v>49</v>
          </cell>
          <cell r="L329">
            <v>4900</v>
          </cell>
          <cell r="M329">
            <v>0</v>
          </cell>
          <cell r="N329">
            <v>0</v>
          </cell>
          <cell r="O329">
            <v>151</v>
          </cell>
          <cell r="P329">
            <v>15100</v>
          </cell>
        </row>
        <row r="330">
          <cell r="A330">
            <v>32</v>
          </cell>
          <cell r="B330" t="str">
            <v>R.S.G CONDUIT W/COUPLING 1-1/2"</v>
          </cell>
          <cell r="C330">
            <v>600</v>
          </cell>
          <cell r="D330" t="str">
            <v>M</v>
          </cell>
          <cell r="E330">
            <v>78</v>
          </cell>
          <cell r="F330">
            <v>46800</v>
          </cell>
          <cell r="H330">
            <v>0</v>
          </cell>
          <cell r="I330">
            <v>0.76</v>
          </cell>
          <cell r="J330">
            <v>456</v>
          </cell>
          <cell r="K330">
            <v>78</v>
          </cell>
          <cell r="L330">
            <v>46800</v>
          </cell>
          <cell r="M330">
            <v>0</v>
          </cell>
          <cell r="N330">
            <v>0</v>
          </cell>
          <cell r="O330">
            <v>213</v>
          </cell>
          <cell r="P330">
            <v>127800</v>
          </cell>
        </row>
        <row r="331">
          <cell r="A331">
            <v>33</v>
          </cell>
          <cell r="B331" t="str">
            <v>PVC CONDUIT 1-1/2"</v>
          </cell>
          <cell r="C331">
            <v>350</v>
          </cell>
          <cell r="D331" t="str">
            <v>M</v>
          </cell>
          <cell r="E331">
            <v>26</v>
          </cell>
          <cell r="F331">
            <v>9100</v>
          </cell>
          <cell r="H331">
            <v>0</v>
          </cell>
          <cell r="I331">
            <v>0.26</v>
          </cell>
          <cell r="J331">
            <v>91</v>
          </cell>
          <cell r="K331">
            <v>26</v>
          </cell>
          <cell r="L331">
            <v>9100</v>
          </cell>
          <cell r="M331">
            <v>0</v>
          </cell>
          <cell r="N331">
            <v>0</v>
          </cell>
          <cell r="O331">
            <v>73</v>
          </cell>
          <cell r="P331">
            <v>25550</v>
          </cell>
        </row>
        <row r="332">
          <cell r="A332">
            <v>34</v>
          </cell>
          <cell r="B332" t="str">
            <v>PVC CONDUIT ,  2"</v>
          </cell>
          <cell r="C332">
            <v>10615</v>
          </cell>
          <cell r="D332" t="str">
            <v>M</v>
          </cell>
          <cell r="E332">
            <v>38</v>
          </cell>
          <cell r="F332">
            <v>403370</v>
          </cell>
          <cell r="H332">
            <v>0</v>
          </cell>
          <cell r="I332">
            <v>0.3</v>
          </cell>
          <cell r="J332">
            <v>3185</v>
          </cell>
          <cell r="K332">
            <v>38</v>
          </cell>
          <cell r="L332">
            <v>403370</v>
          </cell>
          <cell r="M332">
            <v>0</v>
          </cell>
          <cell r="N332">
            <v>0</v>
          </cell>
          <cell r="O332">
            <v>84</v>
          </cell>
          <cell r="P332">
            <v>891660</v>
          </cell>
        </row>
        <row r="333">
          <cell r="A333">
            <v>35</v>
          </cell>
          <cell r="B333" t="str">
            <v>CONDUIT FITTINGS &amp; ACCESSORIES</v>
          </cell>
          <cell r="C333">
            <v>1</v>
          </cell>
          <cell r="D333" t="str">
            <v>LOT</v>
          </cell>
          <cell r="E333">
            <v>242920</v>
          </cell>
          <cell r="F333">
            <v>242920</v>
          </cell>
          <cell r="H333">
            <v>0</v>
          </cell>
          <cell r="I333">
            <v>460.5</v>
          </cell>
          <cell r="J333">
            <v>461</v>
          </cell>
          <cell r="K333">
            <v>242920</v>
          </cell>
          <cell r="L333">
            <v>242920</v>
          </cell>
          <cell r="M333">
            <v>0</v>
          </cell>
          <cell r="N333">
            <v>0</v>
          </cell>
          <cell r="O333">
            <v>128940</v>
          </cell>
          <cell r="P333">
            <v>128940</v>
          </cell>
        </row>
        <row r="334">
          <cell r="A334">
            <v>36</v>
          </cell>
          <cell r="B334" t="str">
            <v>600V PVC WIRE 3.5 sq.mm</v>
          </cell>
          <cell r="C334">
            <v>3500</v>
          </cell>
          <cell r="D334" t="str">
            <v>M</v>
          </cell>
          <cell r="E334">
            <v>3</v>
          </cell>
          <cell r="F334">
            <v>10500</v>
          </cell>
          <cell r="H334">
            <v>0</v>
          </cell>
          <cell r="I334">
            <v>0.041</v>
          </cell>
          <cell r="J334">
            <v>144</v>
          </cell>
          <cell r="K334">
            <v>3</v>
          </cell>
          <cell r="L334">
            <v>10500</v>
          </cell>
          <cell r="M334">
            <v>0</v>
          </cell>
          <cell r="N334">
            <v>0</v>
          </cell>
          <cell r="O334">
            <v>11</v>
          </cell>
          <cell r="P334">
            <v>38500</v>
          </cell>
        </row>
        <row r="335">
          <cell r="A335">
            <v>37</v>
          </cell>
          <cell r="B335" t="str">
            <v>600V PVC WIRE 5.5sq.mm</v>
          </cell>
          <cell r="C335">
            <v>3240</v>
          </cell>
          <cell r="D335" t="str">
            <v>M</v>
          </cell>
          <cell r="E335">
            <v>4</v>
          </cell>
          <cell r="F335">
            <v>12960</v>
          </cell>
          <cell r="H335">
            <v>0</v>
          </cell>
          <cell r="I335">
            <v>0.052</v>
          </cell>
          <cell r="J335">
            <v>168</v>
          </cell>
          <cell r="K335">
            <v>4</v>
          </cell>
          <cell r="L335">
            <v>12960</v>
          </cell>
          <cell r="M335">
            <v>0</v>
          </cell>
          <cell r="N335">
            <v>0</v>
          </cell>
          <cell r="O335">
            <v>15</v>
          </cell>
          <cell r="P335">
            <v>48600</v>
          </cell>
        </row>
        <row r="336">
          <cell r="A336">
            <v>38</v>
          </cell>
          <cell r="B336" t="str">
            <v>600V XLPE 5/C-38sq.mm</v>
          </cell>
          <cell r="C336">
            <v>10615</v>
          </cell>
          <cell r="D336" t="str">
            <v>M</v>
          </cell>
          <cell r="E336">
            <v>200</v>
          </cell>
          <cell r="F336">
            <v>2123000</v>
          </cell>
          <cell r="H336">
            <v>0</v>
          </cell>
          <cell r="I336">
            <v>0.31</v>
          </cell>
          <cell r="J336">
            <v>3291</v>
          </cell>
          <cell r="K336">
            <v>200</v>
          </cell>
          <cell r="L336">
            <v>2123000</v>
          </cell>
          <cell r="M336">
            <v>0</v>
          </cell>
          <cell r="N336">
            <v>0</v>
          </cell>
          <cell r="O336">
            <v>87</v>
          </cell>
          <cell r="P336">
            <v>923505</v>
          </cell>
        </row>
        <row r="337">
          <cell r="A337">
            <v>39</v>
          </cell>
          <cell r="B337" t="str">
            <v>600V XLPE 4/C 14 sq.mm</v>
          </cell>
          <cell r="C337">
            <v>500</v>
          </cell>
          <cell r="D337" t="str">
            <v>M</v>
          </cell>
          <cell r="E337">
            <v>61</v>
          </cell>
          <cell r="F337">
            <v>30500</v>
          </cell>
          <cell r="H337">
            <v>0</v>
          </cell>
          <cell r="I337">
            <v>0.178</v>
          </cell>
          <cell r="J337">
            <v>89</v>
          </cell>
          <cell r="K337">
            <v>61</v>
          </cell>
          <cell r="L337">
            <v>30500</v>
          </cell>
          <cell r="M337">
            <v>0</v>
          </cell>
          <cell r="N337">
            <v>0</v>
          </cell>
          <cell r="O337">
            <v>50</v>
          </cell>
          <cell r="P337">
            <v>25000</v>
          </cell>
        </row>
        <row r="338">
          <cell r="A338">
            <v>40</v>
          </cell>
          <cell r="B338" t="str">
            <v>HOT DIPPED GALVALNIZED STEEL U-CHANNEL 41x41x2.0t</v>
          </cell>
          <cell r="C338">
            <v>350</v>
          </cell>
          <cell r="D338" t="str">
            <v>M</v>
          </cell>
          <cell r="E338">
            <v>82</v>
          </cell>
          <cell r="F338">
            <v>28700</v>
          </cell>
          <cell r="H338">
            <v>0</v>
          </cell>
          <cell r="I338">
            <v>0.407</v>
          </cell>
          <cell r="J338">
            <v>142</v>
          </cell>
          <cell r="K338">
            <v>82</v>
          </cell>
          <cell r="L338">
            <v>28700</v>
          </cell>
          <cell r="M338">
            <v>0</v>
          </cell>
          <cell r="N338">
            <v>0</v>
          </cell>
          <cell r="O338">
            <v>114</v>
          </cell>
          <cell r="P338">
            <v>39900</v>
          </cell>
        </row>
        <row r="339">
          <cell r="A339">
            <v>41</v>
          </cell>
          <cell r="B339" t="str">
            <v>EXCAVATION</v>
          </cell>
          <cell r="C339">
            <v>1910</v>
          </cell>
          <cell r="D339" t="str">
            <v>M3</v>
          </cell>
          <cell r="E339" t="str">
            <v>M+L</v>
          </cell>
          <cell r="F339" t="str">
            <v>M+L</v>
          </cell>
          <cell r="H339">
            <v>0</v>
          </cell>
          <cell r="J339">
            <v>0</v>
          </cell>
          <cell r="K339" t="str">
            <v>M+L</v>
          </cell>
          <cell r="L339" t="str">
            <v>M+L</v>
          </cell>
          <cell r="M339">
            <v>0</v>
          </cell>
          <cell r="N339">
            <v>0</v>
          </cell>
          <cell r="O339">
            <v>60</v>
          </cell>
          <cell r="P339">
            <v>114600</v>
          </cell>
        </row>
        <row r="340">
          <cell r="A340">
            <v>42</v>
          </cell>
          <cell r="B340" t="str">
            <v>BACKFILL</v>
          </cell>
          <cell r="C340">
            <v>1910</v>
          </cell>
          <cell r="D340" t="str">
            <v>M3</v>
          </cell>
          <cell r="E340" t="str">
            <v>M+L</v>
          </cell>
          <cell r="F340" t="str">
            <v>M+L</v>
          </cell>
          <cell r="H340">
            <v>0</v>
          </cell>
          <cell r="J340">
            <v>0</v>
          </cell>
          <cell r="K340" t="str">
            <v>M+L</v>
          </cell>
          <cell r="L340" t="str">
            <v>M+L</v>
          </cell>
          <cell r="M340">
            <v>0</v>
          </cell>
          <cell r="N340">
            <v>0</v>
          </cell>
          <cell r="O340">
            <v>100</v>
          </cell>
          <cell r="P340">
            <v>191000</v>
          </cell>
        </row>
        <row r="341">
          <cell r="A341">
            <v>43</v>
          </cell>
          <cell r="B341" t="str">
            <v>MISCELLANEOUS MATERIALS</v>
          </cell>
          <cell r="C341">
            <v>1</v>
          </cell>
          <cell r="D341" t="str">
            <v>LOT</v>
          </cell>
          <cell r="E341">
            <v>456514</v>
          </cell>
          <cell r="F341">
            <v>456514</v>
          </cell>
          <cell r="H341">
            <v>0</v>
          </cell>
          <cell r="I341">
            <v>679.4000000000001</v>
          </cell>
          <cell r="J341">
            <v>679</v>
          </cell>
          <cell r="K341">
            <v>456514</v>
          </cell>
          <cell r="L341">
            <v>456514</v>
          </cell>
          <cell r="M341">
            <v>0</v>
          </cell>
          <cell r="N341">
            <v>0</v>
          </cell>
          <cell r="O341">
            <v>190232</v>
          </cell>
          <cell r="P341">
            <v>190232</v>
          </cell>
        </row>
        <row r="342">
          <cell r="B342" t="str">
            <v>SUB-TOTAL : (C)</v>
          </cell>
          <cell r="F342">
            <v>9586794</v>
          </cell>
          <cell r="H342">
            <v>0</v>
          </cell>
          <cell r="J342">
            <v>14267</v>
          </cell>
          <cell r="K342">
            <v>0</v>
          </cell>
          <cell r="L342">
            <v>9586794</v>
          </cell>
          <cell r="M342">
            <v>0</v>
          </cell>
          <cell r="N342">
            <v>0</v>
          </cell>
          <cell r="O342">
            <v>0</v>
          </cell>
          <cell r="P342">
            <v>4303107</v>
          </cell>
        </row>
        <row r="343">
          <cell r="H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F344">
            <v>0</v>
          </cell>
          <cell r="H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</row>
        <row r="345">
          <cell r="A345" t="str">
            <v>  D.</v>
          </cell>
          <cell r="B345" t="str">
            <v>GROUNDING  SYSTEM</v>
          </cell>
          <cell r="F345">
            <v>0</v>
          </cell>
          <cell r="H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</row>
        <row r="346">
          <cell r="A346">
            <v>1</v>
          </cell>
          <cell r="B346" t="str">
            <v> GROUND WIRE, BARE CONDUCTOR 60 sq.mm</v>
          </cell>
          <cell r="C346">
            <v>8000</v>
          </cell>
          <cell r="D346" t="str">
            <v>M</v>
          </cell>
          <cell r="E346">
            <v>47</v>
          </cell>
          <cell r="F346">
            <v>376000</v>
          </cell>
          <cell r="H346">
            <v>0</v>
          </cell>
          <cell r="I346">
            <v>0.141</v>
          </cell>
          <cell r="J346">
            <v>1128</v>
          </cell>
          <cell r="K346">
            <v>47</v>
          </cell>
          <cell r="L346">
            <v>376000</v>
          </cell>
          <cell r="M346">
            <v>0</v>
          </cell>
          <cell r="N346">
            <v>0</v>
          </cell>
          <cell r="O346">
            <v>39</v>
          </cell>
          <cell r="P346">
            <v>312000</v>
          </cell>
        </row>
        <row r="347">
          <cell r="A347">
            <v>2</v>
          </cell>
          <cell r="B347" t="str">
            <v> DITTO, BUT38 sq.mm</v>
          </cell>
          <cell r="C347">
            <v>620</v>
          </cell>
          <cell r="D347" t="str">
            <v>M</v>
          </cell>
          <cell r="E347">
            <v>32</v>
          </cell>
          <cell r="F347">
            <v>19840</v>
          </cell>
          <cell r="H347">
            <v>0</v>
          </cell>
          <cell r="I347">
            <v>0.117</v>
          </cell>
          <cell r="J347">
            <v>73</v>
          </cell>
          <cell r="K347">
            <v>32</v>
          </cell>
          <cell r="L347">
            <v>19840</v>
          </cell>
          <cell r="M347">
            <v>0</v>
          </cell>
          <cell r="N347">
            <v>0</v>
          </cell>
          <cell r="O347">
            <v>33</v>
          </cell>
          <cell r="P347">
            <v>20460</v>
          </cell>
        </row>
        <row r="348">
          <cell r="A348">
            <v>3</v>
          </cell>
          <cell r="B348" t="str">
            <v> GROUND ROD, 3/4" x 10 FT</v>
          </cell>
          <cell r="C348">
            <v>208</v>
          </cell>
          <cell r="D348" t="str">
            <v>PCS</v>
          </cell>
          <cell r="E348">
            <v>350</v>
          </cell>
          <cell r="F348">
            <v>72800</v>
          </cell>
          <cell r="H348">
            <v>0</v>
          </cell>
          <cell r="I348">
            <v>5</v>
          </cell>
          <cell r="J348">
            <v>1040</v>
          </cell>
          <cell r="K348">
            <v>350</v>
          </cell>
          <cell r="L348">
            <v>72800</v>
          </cell>
          <cell r="M348">
            <v>0</v>
          </cell>
          <cell r="N348">
            <v>0</v>
          </cell>
          <cell r="O348">
            <v>1400</v>
          </cell>
          <cell r="P348">
            <v>291200</v>
          </cell>
        </row>
        <row r="349">
          <cell r="A349">
            <v>4</v>
          </cell>
          <cell r="B349" t="str">
            <v> CADWELD GROUND POWDER CARTRIDGE SIZE 45</v>
          </cell>
          <cell r="C349">
            <v>170</v>
          </cell>
          <cell r="D349" t="str">
            <v>PCS</v>
          </cell>
          <cell r="E349">
            <v>45</v>
          </cell>
          <cell r="F349">
            <v>7650</v>
          </cell>
          <cell r="H349">
            <v>0</v>
          </cell>
          <cell r="I349">
            <v>0.5</v>
          </cell>
          <cell r="J349">
            <v>85</v>
          </cell>
          <cell r="K349">
            <v>45</v>
          </cell>
          <cell r="L349">
            <v>7650</v>
          </cell>
          <cell r="M349">
            <v>0</v>
          </cell>
          <cell r="N349">
            <v>0</v>
          </cell>
          <cell r="O349">
            <v>140</v>
          </cell>
          <cell r="P349">
            <v>23800</v>
          </cell>
        </row>
        <row r="350">
          <cell r="A350">
            <v>5</v>
          </cell>
          <cell r="B350" t="str">
            <v> CADWELD GROUND POWDER CARTRIDGE SIZE 90</v>
          </cell>
          <cell r="C350">
            <v>93</v>
          </cell>
          <cell r="D350" t="str">
            <v>PCS</v>
          </cell>
          <cell r="E350">
            <v>90</v>
          </cell>
          <cell r="F350">
            <v>8370</v>
          </cell>
          <cell r="H350">
            <v>0</v>
          </cell>
          <cell r="I350">
            <v>0.5</v>
          </cell>
          <cell r="J350">
            <v>47</v>
          </cell>
          <cell r="K350">
            <v>90</v>
          </cell>
          <cell r="L350">
            <v>8370</v>
          </cell>
          <cell r="M350">
            <v>0</v>
          </cell>
          <cell r="N350">
            <v>0</v>
          </cell>
          <cell r="O350">
            <v>140</v>
          </cell>
          <cell r="P350">
            <v>13020</v>
          </cell>
        </row>
        <row r="351">
          <cell r="A351">
            <v>6</v>
          </cell>
          <cell r="B351" t="str">
            <v> CADWELD GROUND POWDER CARTRIDGE SIZE 115</v>
          </cell>
          <cell r="C351">
            <v>159</v>
          </cell>
          <cell r="D351" t="str">
            <v>PCS</v>
          </cell>
          <cell r="E351">
            <v>115</v>
          </cell>
          <cell r="F351">
            <v>18285</v>
          </cell>
          <cell r="H351">
            <v>0</v>
          </cell>
          <cell r="I351">
            <v>0.5</v>
          </cell>
          <cell r="J351">
            <v>80</v>
          </cell>
          <cell r="K351">
            <v>115</v>
          </cell>
          <cell r="L351">
            <v>18285</v>
          </cell>
          <cell r="M351">
            <v>0</v>
          </cell>
          <cell r="N351">
            <v>0</v>
          </cell>
          <cell r="O351">
            <v>140</v>
          </cell>
          <cell r="P351">
            <v>22260</v>
          </cell>
        </row>
        <row r="352">
          <cell r="A352">
            <v>7</v>
          </cell>
          <cell r="B352" t="str">
            <v> CADWELD MOLD, FOR CABLE TO GROUND ROD</v>
          </cell>
          <cell r="C352">
            <v>10</v>
          </cell>
          <cell r="D352" t="str">
            <v>PCS</v>
          </cell>
          <cell r="E352">
            <v>1250</v>
          </cell>
          <cell r="F352">
            <v>12500</v>
          </cell>
          <cell r="H352">
            <v>0</v>
          </cell>
          <cell r="J352">
            <v>0</v>
          </cell>
          <cell r="K352">
            <v>1250</v>
          </cell>
          <cell r="L352">
            <v>12500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</row>
        <row r="353">
          <cell r="B353" t="str">
            <v> CADWELD GTC-182G</v>
          </cell>
          <cell r="F353">
            <v>0</v>
          </cell>
          <cell r="H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</row>
        <row r="354">
          <cell r="A354">
            <v>8</v>
          </cell>
          <cell r="B354" t="str">
            <v> CADWELD MOLD, FOR CABLE TO CABLE</v>
          </cell>
          <cell r="C354">
            <v>5</v>
          </cell>
          <cell r="D354" t="str">
            <v>PCS</v>
          </cell>
          <cell r="E354">
            <v>1250</v>
          </cell>
          <cell r="F354">
            <v>6250</v>
          </cell>
          <cell r="H354">
            <v>0</v>
          </cell>
          <cell r="J354">
            <v>0</v>
          </cell>
          <cell r="K354">
            <v>1250</v>
          </cell>
          <cell r="L354">
            <v>6250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</row>
        <row r="355">
          <cell r="B355" t="str">
            <v> CADWELD TAC-2G2G</v>
          </cell>
          <cell r="F355">
            <v>0</v>
          </cell>
          <cell r="H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</row>
        <row r="356">
          <cell r="A356">
            <v>9</v>
          </cell>
          <cell r="B356" t="str">
            <v> DITTO, BUT CADWELD TAC-2G1V</v>
          </cell>
          <cell r="C356">
            <v>10</v>
          </cell>
          <cell r="D356" t="str">
            <v>PCS</v>
          </cell>
          <cell r="E356">
            <v>1250</v>
          </cell>
          <cell r="F356">
            <v>12500</v>
          </cell>
          <cell r="H356">
            <v>0</v>
          </cell>
          <cell r="J356">
            <v>0</v>
          </cell>
          <cell r="K356">
            <v>1250</v>
          </cell>
          <cell r="L356">
            <v>12500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</row>
        <row r="357">
          <cell r="A357">
            <v>10</v>
          </cell>
          <cell r="B357" t="str">
            <v> GROUND CONNECTOR FOR CABLE TO ROD OR PIPE</v>
          </cell>
          <cell r="C357">
            <v>50</v>
          </cell>
          <cell r="D357" t="str">
            <v>PCS</v>
          </cell>
          <cell r="E357">
            <v>650</v>
          </cell>
          <cell r="F357">
            <v>32500</v>
          </cell>
          <cell r="H357">
            <v>0</v>
          </cell>
          <cell r="I357">
            <v>1</v>
          </cell>
          <cell r="J357">
            <v>50</v>
          </cell>
          <cell r="K357">
            <v>650</v>
          </cell>
          <cell r="L357">
            <v>32500</v>
          </cell>
          <cell r="M357">
            <v>0</v>
          </cell>
          <cell r="N357">
            <v>0</v>
          </cell>
          <cell r="O357">
            <v>280</v>
          </cell>
          <cell r="P357">
            <v>14000</v>
          </cell>
        </row>
        <row r="358">
          <cell r="B358" t="str">
            <v> BURNDY GK-6429</v>
          </cell>
          <cell r="F358">
            <v>0</v>
          </cell>
          <cell r="H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</row>
        <row r="359">
          <cell r="A359">
            <v>11</v>
          </cell>
          <cell r="B359" t="str">
            <v> GROUND TERMINAL BOX, 450MMx300MMx150MMx1.6t WITH</v>
          </cell>
          <cell r="C359">
            <v>25</v>
          </cell>
          <cell r="D359" t="str">
            <v>SET</v>
          </cell>
          <cell r="E359">
            <v>3500</v>
          </cell>
          <cell r="F359">
            <v>87500</v>
          </cell>
          <cell r="H359">
            <v>0</v>
          </cell>
          <cell r="I359">
            <v>6</v>
          </cell>
          <cell r="J359">
            <v>150</v>
          </cell>
          <cell r="K359">
            <v>3500</v>
          </cell>
          <cell r="L359">
            <v>87500</v>
          </cell>
          <cell r="M359">
            <v>0</v>
          </cell>
          <cell r="N359">
            <v>0</v>
          </cell>
          <cell r="O359">
            <v>1680</v>
          </cell>
          <cell r="P359">
            <v>42000</v>
          </cell>
        </row>
        <row r="360">
          <cell r="B360" t="str">
            <v>GROUNDING BUS 300Mx50MMx6t</v>
          </cell>
          <cell r="F360">
            <v>0</v>
          </cell>
          <cell r="H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</row>
        <row r="361">
          <cell r="A361">
            <v>12</v>
          </cell>
          <cell r="B361" t="str">
            <v> CABLE LUG, COPPER FOR 60 sq.mm</v>
          </cell>
          <cell r="C361">
            <v>92</v>
          </cell>
          <cell r="D361" t="str">
            <v>PCS</v>
          </cell>
          <cell r="E361">
            <v>60</v>
          </cell>
          <cell r="F361">
            <v>5520</v>
          </cell>
          <cell r="H361">
            <v>0</v>
          </cell>
          <cell r="I361">
            <v>0.5</v>
          </cell>
          <cell r="J361">
            <v>46</v>
          </cell>
          <cell r="K361">
            <v>60</v>
          </cell>
          <cell r="L361">
            <v>5520</v>
          </cell>
          <cell r="M361">
            <v>0</v>
          </cell>
          <cell r="N361">
            <v>0</v>
          </cell>
          <cell r="O361">
            <v>140</v>
          </cell>
          <cell r="P361">
            <v>12880</v>
          </cell>
        </row>
        <row r="362">
          <cell r="A362">
            <v>13</v>
          </cell>
          <cell r="B362" t="str">
            <v> DITTO, BUT FOR 38 sq.mm</v>
          </cell>
          <cell r="C362">
            <v>169</v>
          </cell>
          <cell r="D362" t="str">
            <v>PCS</v>
          </cell>
          <cell r="E362">
            <v>38</v>
          </cell>
          <cell r="F362">
            <v>6422</v>
          </cell>
          <cell r="H362">
            <v>0</v>
          </cell>
          <cell r="I362">
            <v>0.5</v>
          </cell>
          <cell r="J362">
            <v>85</v>
          </cell>
          <cell r="K362">
            <v>38</v>
          </cell>
          <cell r="L362">
            <v>6422</v>
          </cell>
          <cell r="M362">
            <v>0</v>
          </cell>
          <cell r="N362">
            <v>0</v>
          </cell>
          <cell r="O362">
            <v>140</v>
          </cell>
          <cell r="P362">
            <v>23660</v>
          </cell>
        </row>
        <row r="363">
          <cell r="A363">
            <v>14</v>
          </cell>
          <cell r="B363" t="str">
            <v> CONCRETE PIPE WITH COVER 12" DIA. 2 FT LG</v>
          </cell>
          <cell r="C363">
            <v>50</v>
          </cell>
          <cell r="D363" t="str">
            <v>PCS</v>
          </cell>
          <cell r="E363">
            <v>2800</v>
          </cell>
          <cell r="F363">
            <v>140000</v>
          </cell>
          <cell r="H363">
            <v>0</v>
          </cell>
          <cell r="I363">
            <v>3</v>
          </cell>
          <cell r="J363">
            <v>150</v>
          </cell>
          <cell r="K363">
            <v>2800</v>
          </cell>
          <cell r="L363">
            <v>140000</v>
          </cell>
          <cell r="M363">
            <v>0</v>
          </cell>
          <cell r="N363">
            <v>0</v>
          </cell>
          <cell r="O363">
            <v>840</v>
          </cell>
          <cell r="P363">
            <v>42000</v>
          </cell>
        </row>
        <row r="364">
          <cell r="A364">
            <v>15</v>
          </cell>
          <cell r="B364" t="str">
            <v> STEEL PLATE, SS41, 1829x6401x6t</v>
          </cell>
          <cell r="C364">
            <v>1</v>
          </cell>
          <cell r="D364" t="str">
            <v>PCS</v>
          </cell>
          <cell r="E364">
            <v>10000</v>
          </cell>
          <cell r="F364">
            <v>10000</v>
          </cell>
          <cell r="H364">
            <v>0</v>
          </cell>
          <cell r="I364">
            <v>20</v>
          </cell>
          <cell r="J364">
            <v>20</v>
          </cell>
          <cell r="K364">
            <v>10000</v>
          </cell>
          <cell r="L364">
            <v>10000</v>
          </cell>
          <cell r="M364">
            <v>0</v>
          </cell>
          <cell r="N364">
            <v>0</v>
          </cell>
          <cell r="O364">
            <v>5600</v>
          </cell>
          <cell r="P364">
            <v>5600</v>
          </cell>
        </row>
        <row r="365">
          <cell r="A365">
            <v>16</v>
          </cell>
          <cell r="B365" t="str">
            <v> CONDUIT CLAMP, ONE-HOLE 3/4"</v>
          </cell>
          <cell r="C365">
            <v>265</v>
          </cell>
          <cell r="D365" t="str">
            <v>PCS</v>
          </cell>
          <cell r="E365">
            <v>4</v>
          </cell>
          <cell r="F365">
            <v>1060</v>
          </cell>
          <cell r="H365">
            <v>0</v>
          </cell>
          <cell r="I365">
            <v>0.5</v>
          </cell>
          <cell r="J365">
            <v>133</v>
          </cell>
          <cell r="K365">
            <v>4</v>
          </cell>
          <cell r="L365">
            <v>1060</v>
          </cell>
          <cell r="M365">
            <v>0</v>
          </cell>
          <cell r="N365">
            <v>0</v>
          </cell>
          <cell r="O365">
            <v>140</v>
          </cell>
          <cell r="P365">
            <v>37100</v>
          </cell>
        </row>
        <row r="366">
          <cell r="A366">
            <v>17</v>
          </cell>
          <cell r="B366" t="str">
            <v> PVC CONDUIT, SCHEDULE B, CNS1302  3/4"</v>
          </cell>
          <cell r="C366">
            <v>265</v>
          </cell>
          <cell r="D366" t="str">
            <v>M</v>
          </cell>
          <cell r="E366">
            <v>12</v>
          </cell>
          <cell r="F366">
            <v>3180</v>
          </cell>
          <cell r="H366">
            <v>0</v>
          </cell>
          <cell r="I366">
            <v>0.28</v>
          </cell>
          <cell r="J366">
            <v>74</v>
          </cell>
          <cell r="K366">
            <v>12</v>
          </cell>
          <cell r="L366">
            <v>3180</v>
          </cell>
          <cell r="M366">
            <v>0</v>
          </cell>
          <cell r="N366">
            <v>0</v>
          </cell>
          <cell r="O366">
            <v>78</v>
          </cell>
          <cell r="P366">
            <v>20670</v>
          </cell>
        </row>
        <row r="367">
          <cell r="A367">
            <v>18</v>
          </cell>
          <cell r="B367" t="str">
            <v> EXCAVATION</v>
          </cell>
          <cell r="C367">
            <v>1550</v>
          </cell>
          <cell r="D367" t="str">
            <v>M3</v>
          </cell>
          <cell r="E367" t="str">
            <v>M+L</v>
          </cell>
          <cell r="F367" t="str">
            <v>M+L</v>
          </cell>
          <cell r="H367">
            <v>0</v>
          </cell>
          <cell r="J367">
            <v>0</v>
          </cell>
          <cell r="K367" t="str">
            <v>M+L</v>
          </cell>
          <cell r="L367" t="str">
            <v>M+L</v>
          </cell>
          <cell r="M367">
            <v>0</v>
          </cell>
          <cell r="N367">
            <v>0</v>
          </cell>
          <cell r="O367">
            <v>72</v>
          </cell>
          <cell r="P367">
            <v>111600</v>
          </cell>
        </row>
        <row r="368">
          <cell r="A368">
            <v>19</v>
          </cell>
          <cell r="B368" t="str">
            <v> BACKFILL</v>
          </cell>
          <cell r="C368">
            <v>1550</v>
          </cell>
          <cell r="D368" t="str">
            <v>M3</v>
          </cell>
          <cell r="E368" t="str">
            <v>M+L</v>
          </cell>
          <cell r="F368" t="str">
            <v>M+L</v>
          </cell>
          <cell r="H368">
            <v>0</v>
          </cell>
          <cell r="J368">
            <v>0</v>
          </cell>
          <cell r="K368" t="str">
            <v>M+L</v>
          </cell>
          <cell r="L368" t="str">
            <v>M+L</v>
          </cell>
          <cell r="M368">
            <v>0</v>
          </cell>
          <cell r="N368">
            <v>0</v>
          </cell>
          <cell r="O368">
            <v>120</v>
          </cell>
          <cell r="P368">
            <v>186000</v>
          </cell>
        </row>
        <row r="369">
          <cell r="A369">
            <v>20</v>
          </cell>
          <cell r="B369" t="str">
            <v> MISCELLANEOUS MATERIALS</v>
          </cell>
          <cell r="C369">
            <v>1</v>
          </cell>
          <cell r="D369" t="str">
            <v>LOT</v>
          </cell>
          <cell r="E369">
            <v>82037.70000000001</v>
          </cell>
          <cell r="F369">
            <v>82038</v>
          </cell>
          <cell r="H369">
            <v>0</v>
          </cell>
          <cell r="I369">
            <v>316.1</v>
          </cell>
          <cell r="J369">
            <v>316</v>
          </cell>
          <cell r="K369">
            <v>82038</v>
          </cell>
          <cell r="L369">
            <v>82038</v>
          </cell>
          <cell r="M369">
            <v>0</v>
          </cell>
          <cell r="N369">
            <v>0</v>
          </cell>
          <cell r="O369">
            <v>88508</v>
          </cell>
          <cell r="P369">
            <v>88508</v>
          </cell>
        </row>
        <row r="370">
          <cell r="B370" t="str">
            <v>SUB-TOTAL : (D)</v>
          </cell>
          <cell r="F370">
            <v>902415</v>
          </cell>
          <cell r="H370">
            <v>0</v>
          </cell>
          <cell r="J370">
            <v>3477</v>
          </cell>
          <cell r="K370">
            <v>0</v>
          </cell>
          <cell r="L370">
            <v>902415</v>
          </cell>
          <cell r="M370">
            <v>0</v>
          </cell>
          <cell r="N370">
            <v>0</v>
          </cell>
          <cell r="O370">
            <v>0</v>
          </cell>
          <cell r="P370">
            <v>1266758</v>
          </cell>
        </row>
        <row r="371">
          <cell r="F371">
            <v>0</v>
          </cell>
          <cell r="H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</row>
        <row r="372">
          <cell r="F372">
            <v>0</v>
          </cell>
          <cell r="H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</row>
        <row r="373">
          <cell r="D373" t="str">
            <v> </v>
          </cell>
          <cell r="F373">
            <v>0</v>
          </cell>
          <cell r="H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</row>
        <row r="374">
          <cell r="A374" t="str">
            <v>E.</v>
          </cell>
          <cell r="B374" t="str">
            <v>TELEPHONE SYSTEM(全廠區建築物間之管線)</v>
          </cell>
          <cell r="F374">
            <v>0</v>
          </cell>
          <cell r="H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</row>
        <row r="375">
          <cell r="A375">
            <v>1</v>
          </cell>
          <cell r="B375" t="str">
            <v>PABX , W/100 EXTENSION , 10 TRUNK LINE</v>
          </cell>
          <cell r="C375">
            <v>1</v>
          </cell>
          <cell r="D375" t="str">
            <v>SET</v>
          </cell>
          <cell r="E375">
            <v>380000</v>
          </cell>
          <cell r="F375">
            <v>380000</v>
          </cell>
          <cell r="H375">
            <v>0</v>
          </cell>
          <cell r="I375">
            <v>40</v>
          </cell>
          <cell r="J375">
            <v>40</v>
          </cell>
          <cell r="K375">
            <v>380000</v>
          </cell>
          <cell r="L375">
            <v>380000</v>
          </cell>
          <cell r="M375">
            <v>0</v>
          </cell>
          <cell r="N375">
            <v>0</v>
          </cell>
          <cell r="O375">
            <v>11200</v>
          </cell>
          <cell r="P375">
            <v>11200</v>
          </cell>
        </row>
        <row r="376">
          <cell r="A376">
            <v>2</v>
          </cell>
          <cell r="B376" t="str">
            <v> TELEPHONE CABLE, SOLID COPPER PVBC INSU. 5 PAIRS</v>
          </cell>
          <cell r="C376">
            <v>1300</v>
          </cell>
          <cell r="D376" t="str">
            <v>M</v>
          </cell>
          <cell r="E376">
            <v>14</v>
          </cell>
          <cell r="F376">
            <v>18200</v>
          </cell>
          <cell r="H376">
            <v>0</v>
          </cell>
          <cell r="I376">
            <v>0.086</v>
          </cell>
          <cell r="J376">
            <v>112</v>
          </cell>
          <cell r="K376">
            <v>14</v>
          </cell>
          <cell r="L376">
            <v>18200</v>
          </cell>
          <cell r="M376">
            <v>0</v>
          </cell>
          <cell r="N376">
            <v>0</v>
          </cell>
          <cell r="O376">
            <v>24</v>
          </cell>
          <cell r="P376">
            <v>31200</v>
          </cell>
        </row>
        <row r="377">
          <cell r="A377">
            <v>3</v>
          </cell>
          <cell r="B377" t="str">
            <v> DITTO, BUT 10 PAIRS</v>
          </cell>
          <cell r="C377">
            <v>250</v>
          </cell>
          <cell r="D377" t="str">
            <v>M</v>
          </cell>
          <cell r="E377">
            <v>30</v>
          </cell>
          <cell r="F377">
            <v>7500</v>
          </cell>
          <cell r="H377">
            <v>0</v>
          </cell>
          <cell r="I377">
            <v>0.122</v>
          </cell>
          <cell r="J377">
            <v>31</v>
          </cell>
          <cell r="K377">
            <v>30</v>
          </cell>
          <cell r="L377">
            <v>7500</v>
          </cell>
          <cell r="M377">
            <v>0</v>
          </cell>
          <cell r="N377">
            <v>0</v>
          </cell>
          <cell r="O377">
            <v>34</v>
          </cell>
          <cell r="P377">
            <v>8500</v>
          </cell>
        </row>
        <row r="378">
          <cell r="A378">
            <v>4</v>
          </cell>
          <cell r="B378" t="str">
            <v> DITTO, BUT 30 PAIRS</v>
          </cell>
          <cell r="C378">
            <v>300</v>
          </cell>
          <cell r="D378" t="str">
            <v>M</v>
          </cell>
          <cell r="E378">
            <v>80</v>
          </cell>
          <cell r="F378">
            <v>24000</v>
          </cell>
          <cell r="H378">
            <v>0</v>
          </cell>
          <cell r="I378">
            <v>0.206</v>
          </cell>
          <cell r="J378">
            <v>62</v>
          </cell>
          <cell r="K378">
            <v>80</v>
          </cell>
          <cell r="L378">
            <v>24000</v>
          </cell>
          <cell r="M378">
            <v>0</v>
          </cell>
          <cell r="N378">
            <v>0</v>
          </cell>
          <cell r="O378">
            <v>58</v>
          </cell>
          <cell r="P378">
            <v>17400</v>
          </cell>
        </row>
        <row r="379">
          <cell r="A379">
            <v>4</v>
          </cell>
          <cell r="B379" t="str">
            <v> DITTO, BUT 50 PAIRS</v>
          </cell>
          <cell r="C379">
            <v>400</v>
          </cell>
          <cell r="D379" t="str">
            <v>M</v>
          </cell>
          <cell r="E379">
            <v>133</v>
          </cell>
          <cell r="F379">
            <v>53200</v>
          </cell>
          <cell r="H379">
            <v>0</v>
          </cell>
          <cell r="I379">
            <v>0.256</v>
          </cell>
          <cell r="J379">
            <v>102</v>
          </cell>
          <cell r="K379">
            <v>133</v>
          </cell>
          <cell r="L379">
            <v>53200</v>
          </cell>
          <cell r="M379">
            <v>0</v>
          </cell>
          <cell r="N379">
            <v>0</v>
          </cell>
          <cell r="O379">
            <v>72</v>
          </cell>
          <cell r="P379">
            <v>28800</v>
          </cell>
        </row>
        <row r="380">
          <cell r="A380">
            <v>5</v>
          </cell>
          <cell r="B380" t="str">
            <v> MISCELLANEOUS MATERIALS</v>
          </cell>
          <cell r="C380">
            <v>1</v>
          </cell>
          <cell r="D380" t="str">
            <v>LOT</v>
          </cell>
          <cell r="E380">
            <v>10290</v>
          </cell>
          <cell r="F380">
            <v>10290</v>
          </cell>
          <cell r="H380">
            <v>0</v>
          </cell>
          <cell r="I380">
            <v>105</v>
          </cell>
          <cell r="J380">
            <v>105</v>
          </cell>
          <cell r="K380">
            <v>10290</v>
          </cell>
          <cell r="L380">
            <v>10290</v>
          </cell>
          <cell r="M380">
            <v>0</v>
          </cell>
          <cell r="N380">
            <v>0</v>
          </cell>
          <cell r="O380">
            <v>29400</v>
          </cell>
          <cell r="P380">
            <v>29400</v>
          </cell>
        </row>
        <row r="381">
          <cell r="B381" t="str">
            <v>SUB-TOTAL : (E)</v>
          </cell>
          <cell r="F381">
            <v>493190</v>
          </cell>
          <cell r="H381">
            <v>0</v>
          </cell>
          <cell r="J381">
            <v>452</v>
          </cell>
          <cell r="K381">
            <v>0</v>
          </cell>
          <cell r="L381">
            <v>493190</v>
          </cell>
          <cell r="M381">
            <v>0</v>
          </cell>
          <cell r="N381">
            <v>0</v>
          </cell>
          <cell r="O381">
            <v>0</v>
          </cell>
          <cell r="P381">
            <v>126500</v>
          </cell>
        </row>
        <row r="382">
          <cell r="F382">
            <v>0</v>
          </cell>
          <cell r="H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</row>
        <row r="383">
          <cell r="F383">
            <v>0</v>
          </cell>
          <cell r="H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</row>
        <row r="384">
          <cell r="A384" t="str">
            <v>F.</v>
          </cell>
          <cell r="B384" t="str">
            <v>PAGE/INTERCOMMUNICATION SYSTEM</v>
          </cell>
          <cell r="D384" t="str">
            <v> </v>
          </cell>
          <cell r="F384">
            <v>0</v>
          </cell>
          <cell r="H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</row>
        <row r="385">
          <cell r="A385">
            <v>1</v>
          </cell>
          <cell r="B385" t="str">
            <v> PAGE/PARTY STATION, SINGLE PARTY LINE</v>
          </cell>
          <cell r="C385">
            <v>10</v>
          </cell>
          <cell r="D385" t="str">
            <v>SET</v>
          </cell>
          <cell r="E385">
            <v>19700</v>
          </cell>
          <cell r="F385">
            <v>197000</v>
          </cell>
          <cell r="H385">
            <v>0</v>
          </cell>
          <cell r="I385">
            <v>12</v>
          </cell>
          <cell r="J385">
            <v>120</v>
          </cell>
          <cell r="K385">
            <v>19700</v>
          </cell>
          <cell r="L385">
            <v>197000</v>
          </cell>
          <cell r="M385">
            <v>0</v>
          </cell>
          <cell r="N385">
            <v>0</v>
          </cell>
          <cell r="O385">
            <v>3360</v>
          </cell>
          <cell r="P385">
            <v>33600</v>
          </cell>
        </row>
        <row r="386">
          <cell r="B386" t="str">
            <v> CL.1, DIV.2 , G-T #730-104 OR EQUAL</v>
          </cell>
          <cell r="F386">
            <v>0</v>
          </cell>
          <cell r="H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</row>
        <row r="387">
          <cell r="A387">
            <v>2</v>
          </cell>
          <cell r="B387" t="str">
            <v>DITTO, BUT INDOOR TYPE, G-T #700-102</v>
          </cell>
          <cell r="C387">
            <v>4</v>
          </cell>
          <cell r="D387" t="str">
            <v>SET</v>
          </cell>
          <cell r="E387">
            <v>17800</v>
          </cell>
          <cell r="F387">
            <v>71200</v>
          </cell>
          <cell r="H387">
            <v>0</v>
          </cell>
          <cell r="I387">
            <v>10</v>
          </cell>
          <cell r="J387">
            <v>40</v>
          </cell>
          <cell r="K387">
            <v>17800</v>
          </cell>
          <cell r="L387">
            <v>71200</v>
          </cell>
          <cell r="M387">
            <v>0</v>
          </cell>
          <cell r="N387">
            <v>0</v>
          </cell>
          <cell r="O387">
            <v>2800</v>
          </cell>
          <cell r="P387">
            <v>11200</v>
          </cell>
        </row>
        <row r="388">
          <cell r="A388">
            <v>3</v>
          </cell>
          <cell r="B388" t="str">
            <v>DITTO, BUT DESK MOUNT. TYPE, G-T #726-102</v>
          </cell>
          <cell r="C388">
            <v>1</v>
          </cell>
          <cell r="D388" t="str">
            <v>SET</v>
          </cell>
          <cell r="E388">
            <v>23000</v>
          </cell>
          <cell r="F388">
            <v>23000</v>
          </cell>
          <cell r="H388">
            <v>0</v>
          </cell>
          <cell r="I388">
            <v>12</v>
          </cell>
          <cell r="J388">
            <v>12</v>
          </cell>
          <cell r="K388">
            <v>23000</v>
          </cell>
          <cell r="L388">
            <v>23000</v>
          </cell>
          <cell r="M388">
            <v>0</v>
          </cell>
          <cell r="N388">
            <v>0</v>
          </cell>
          <cell r="O388">
            <v>3360</v>
          </cell>
          <cell r="P388">
            <v>3360</v>
          </cell>
        </row>
        <row r="389">
          <cell r="A389">
            <v>4</v>
          </cell>
          <cell r="B389" t="str">
            <v> HOT DIPPED GALVANIZED STEEL SUPPORT, C100</v>
          </cell>
          <cell r="C389">
            <v>10</v>
          </cell>
          <cell r="D389" t="str">
            <v>SET</v>
          </cell>
          <cell r="E389">
            <v>1500</v>
          </cell>
          <cell r="F389">
            <v>15000</v>
          </cell>
          <cell r="H389">
            <v>0</v>
          </cell>
          <cell r="I389">
            <v>4</v>
          </cell>
          <cell r="J389">
            <v>40</v>
          </cell>
          <cell r="K389">
            <v>1500</v>
          </cell>
          <cell r="L389">
            <v>15000</v>
          </cell>
          <cell r="M389">
            <v>0</v>
          </cell>
          <cell r="N389">
            <v>0</v>
          </cell>
          <cell r="O389">
            <v>1120</v>
          </cell>
          <cell r="P389">
            <v>11200</v>
          </cell>
        </row>
        <row r="390">
          <cell r="B390" t="str">
            <v>3M LG., W/ SMALL FOUNDATION</v>
          </cell>
          <cell r="F390">
            <v>0</v>
          </cell>
          <cell r="H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</row>
        <row r="391">
          <cell r="A391">
            <v>5</v>
          </cell>
          <cell r="B391" t="str">
            <v> DRIVER, W/MOLDED LEXAN FOR DIV. 2 G-T </v>
          </cell>
          <cell r="C391">
            <v>16</v>
          </cell>
          <cell r="D391" t="str">
            <v>SET</v>
          </cell>
          <cell r="E391">
            <v>3300</v>
          </cell>
          <cell r="F391">
            <v>52800</v>
          </cell>
          <cell r="H391">
            <v>0</v>
          </cell>
          <cell r="I391">
            <v>3</v>
          </cell>
          <cell r="J391">
            <v>48</v>
          </cell>
          <cell r="K391">
            <v>3300</v>
          </cell>
          <cell r="L391">
            <v>52800</v>
          </cell>
          <cell r="M391">
            <v>0</v>
          </cell>
          <cell r="N391">
            <v>0</v>
          </cell>
          <cell r="O391">
            <v>840</v>
          </cell>
          <cell r="P391">
            <v>13440</v>
          </cell>
        </row>
        <row r="392">
          <cell r="B392" t="str">
            <v> 13314-001</v>
          </cell>
          <cell r="F392">
            <v>0</v>
          </cell>
          <cell r="H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</row>
        <row r="393">
          <cell r="A393">
            <v>6</v>
          </cell>
          <cell r="B393" t="str">
            <v> HORN SPEAKER W/ EPOXY G-T 13304-002</v>
          </cell>
          <cell r="C393">
            <v>16</v>
          </cell>
          <cell r="D393" t="str">
            <v>SET</v>
          </cell>
          <cell r="E393">
            <v>6000</v>
          </cell>
          <cell r="F393">
            <v>96000</v>
          </cell>
          <cell r="H393">
            <v>0</v>
          </cell>
          <cell r="I393">
            <v>5</v>
          </cell>
          <cell r="J393">
            <v>80</v>
          </cell>
          <cell r="K393">
            <v>6000</v>
          </cell>
          <cell r="L393">
            <v>96000</v>
          </cell>
          <cell r="M393">
            <v>0</v>
          </cell>
          <cell r="N393">
            <v>0</v>
          </cell>
          <cell r="O393">
            <v>1400</v>
          </cell>
          <cell r="P393">
            <v>22400</v>
          </cell>
        </row>
        <row r="394">
          <cell r="B394" t="str">
            <v> MOUNTING ASSEMBLY, G-T 411A1SPL</v>
          </cell>
          <cell r="F394">
            <v>0</v>
          </cell>
          <cell r="H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</row>
        <row r="395">
          <cell r="A395">
            <v>7</v>
          </cell>
          <cell r="B395" t="str">
            <v> LINE BALANCE UNIT G-T 305-001 OR EQUAL</v>
          </cell>
          <cell r="C395">
            <v>1</v>
          </cell>
          <cell r="D395" t="str">
            <v>SET</v>
          </cell>
          <cell r="E395">
            <v>2600</v>
          </cell>
          <cell r="F395">
            <v>2600</v>
          </cell>
          <cell r="H395">
            <v>0</v>
          </cell>
          <cell r="I395">
            <v>4</v>
          </cell>
          <cell r="J395">
            <v>4</v>
          </cell>
          <cell r="K395">
            <v>2600</v>
          </cell>
          <cell r="L395">
            <v>2600</v>
          </cell>
          <cell r="M395">
            <v>0</v>
          </cell>
          <cell r="N395">
            <v>0</v>
          </cell>
          <cell r="O395">
            <v>1120</v>
          </cell>
          <cell r="P395">
            <v>1120</v>
          </cell>
        </row>
        <row r="396">
          <cell r="A396">
            <v>8</v>
          </cell>
          <cell r="B396" t="str">
            <v> CABLE, OVERALL &amp; INDIVIDUAL SHIELDED, 300V 8P-#14AWG</v>
          </cell>
          <cell r="C396">
            <v>2700</v>
          </cell>
          <cell r="D396" t="str">
            <v>M</v>
          </cell>
          <cell r="E396">
            <v>137</v>
          </cell>
          <cell r="F396">
            <v>369900</v>
          </cell>
          <cell r="H396">
            <v>0</v>
          </cell>
          <cell r="I396">
            <v>0.178</v>
          </cell>
          <cell r="J396">
            <v>481</v>
          </cell>
          <cell r="K396">
            <v>137</v>
          </cell>
          <cell r="L396">
            <v>369900</v>
          </cell>
          <cell r="M396">
            <v>0</v>
          </cell>
          <cell r="N396">
            <v>0</v>
          </cell>
          <cell r="O396">
            <v>50</v>
          </cell>
          <cell r="P396">
            <v>135000</v>
          </cell>
        </row>
        <row r="397">
          <cell r="A397">
            <v>9</v>
          </cell>
          <cell r="B397" t="str">
            <v>XLPE CABLE 3C-3.5SQ.MM</v>
          </cell>
          <cell r="C397">
            <v>2800</v>
          </cell>
          <cell r="D397" t="str">
            <v>M</v>
          </cell>
          <cell r="E397">
            <v>15</v>
          </cell>
          <cell r="F397">
            <v>42000</v>
          </cell>
          <cell r="H397">
            <v>0</v>
          </cell>
          <cell r="I397">
            <v>0.079</v>
          </cell>
          <cell r="J397">
            <v>221</v>
          </cell>
          <cell r="K397">
            <v>15</v>
          </cell>
          <cell r="L397">
            <v>42000</v>
          </cell>
          <cell r="M397">
            <v>0</v>
          </cell>
          <cell r="N397">
            <v>0</v>
          </cell>
          <cell r="O397">
            <v>22</v>
          </cell>
          <cell r="P397">
            <v>61600</v>
          </cell>
        </row>
        <row r="398">
          <cell r="A398">
            <v>10</v>
          </cell>
          <cell r="B398" t="str">
            <v> SPEAKER CABLE, TWISTED PAIR #18 AWG</v>
          </cell>
          <cell r="C398">
            <v>50</v>
          </cell>
          <cell r="D398" t="str">
            <v>M</v>
          </cell>
          <cell r="E398">
            <v>12</v>
          </cell>
          <cell r="F398">
            <v>600</v>
          </cell>
          <cell r="H398">
            <v>0</v>
          </cell>
          <cell r="I398">
            <v>0.062</v>
          </cell>
          <cell r="J398">
            <v>3</v>
          </cell>
          <cell r="K398">
            <v>12</v>
          </cell>
          <cell r="L398">
            <v>600</v>
          </cell>
          <cell r="M398">
            <v>0</v>
          </cell>
          <cell r="N398">
            <v>0</v>
          </cell>
          <cell r="O398">
            <v>17</v>
          </cell>
          <cell r="P398">
            <v>850</v>
          </cell>
        </row>
        <row r="399">
          <cell r="A399">
            <v>11</v>
          </cell>
          <cell r="B399" t="str">
            <v>RSG CONDUIT, 2"</v>
          </cell>
          <cell r="C399">
            <v>100</v>
          </cell>
          <cell r="D399" t="str">
            <v>M</v>
          </cell>
          <cell r="E399">
            <v>105</v>
          </cell>
          <cell r="F399">
            <v>10500</v>
          </cell>
          <cell r="H399">
            <v>0</v>
          </cell>
          <cell r="I399">
            <v>0.98</v>
          </cell>
          <cell r="J399">
            <v>98</v>
          </cell>
          <cell r="K399">
            <v>105</v>
          </cell>
          <cell r="L399">
            <v>10500</v>
          </cell>
          <cell r="M399">
            <v>0</v>
          </cell>
          <cell r="N399">
            <v>0</v>
          </cell>
          <cell r="O399">
            <v>274</v>
          </cell>
          <cell r="P399">
            <v>27400</v>
          </cell>
        </row>
        <row r="400">
          <cell r="A400">
            <v>12</v>
          </cell>
          <cell r="B400" t="str">
            <v>DITTO BUT 3/4"</v>
          </cell>
          <cell r="C400">
            <v>50</v>
          </cell>
          <cell r="D400" t="str">
            <v>M</v>
          </cell>
          <cell r="E400">
            <v>32</v>
          </cell>
          <cell r="F400">
            <v>1600</v>
          </cell>
          <cell r="H400">
            <v>0</v>
          </cell>
          <cell r="I400">
            <v>0.47</v>
          </cell>
          <cell r="J400">
            <v>24</v>
          </cell>
          <cell r="K400">
            <v>32</v>
          </cell>
          <cell r="L400">
            <v>1600</v>
          </cell>
          <cell r="M400">
            <v>0</v>
          </cell>
          <cell r="N400">
            <v>0</v>
          </cell>
          <cell r="O400">
            <v>132</v>
          </cell>
          <cell r="P400">
            <v>6600</v>
          </cell>
        </row>
        <row r="401">
          <cell r="A401">
            <v>13</v>
          </cell>
          <cell r="B401" t="str">
            <v> FLEXIBLE CONDUIT, 3/4", 1M LG, W/ TWO CONNECTOR</v>
          </cell>
          <cell r="C401">
            <v>16</v>
          </cell>
          <cell r="D401" t="str">
            <v>M</v>
          </cell>
          <cell r="E401">
            <v>81</v>
          </cell>
          <cell r="F401">
            <v>1296</v>
          </cell>
          <cell r="H401">
            <v>0</v>
          </cell>
          <cell r="I401">
            <v>0.56</v>
          </cell>
          <cell r="J401">
            <v>9</v>
          </cell>
          <cell r="K401">
            <v>81</v>
          </cell>
          <cell r="L401">
            <v>1296</v>
          </cell>
          <cell r="M401">
            <v>0</v>
          </cell>
          <cell r="N401">
            <v>0</v>
          </cell>
          <cell r="O401">
            <v>157</v>
          </cell>
          <cell r="P401">
            <v>2512</v>
          </cell>
        </row>
        <row r="402">
          <cell r="A402">
            <v>14</v>
          </cell>
          <cell r="B402" t="str">
            <v> HOT DIPPED GALVANIZED CONDUIT FITTING, UNION,</v>
          </cell>
          <cell r="C402">
            <v>1</v>
          </cell>
          <cell r="D402" t="str">
            <v>LOT</v>
          </cell>
          <cell r="E402">
            <v>36300</v>
          </cell>
          <cell r="F402">
            <v>36300</v>
          </cell>
          <cell r="H402">
            <v>0</v>
          </cell>
          <cell r="I402">
            <v>61</v>
          </cell>
          <cell r="J402">
            <v>61</v>
          </cell>
          <cell r="K402">
            <v>36300</v>
          </cell>
          <cell r="L402">
            <v>36300</v>
          </cell>
          <cell r="M402">
            <v>0</v>
          </cell>
          <cell r="N402">
            <v>0</v>
          </cell>
          <cell r="O402">
            <v>17080</v>
          </cell>
          <cell r="P402">
            <v>17080</v>
          </cell>
        </row>
        <row r="403">
          <cell r="B403" t="str">
            <v>SEALING FITTING</v>
          </cell>
          <cell r="F403">
            <v>0</v>
          </cell>
          <cell r="H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</row>
        <row r="404">
          <cell r="A404">
            <v>15</v>
          </cell>
          <cell r="B404" t="str">
            <v>HOT DIPPED GALVALNIZED STEEL U-CHANNEL 41x41x2.0t</v>
          </cell>
          <cell r="C404">
            <v>15</v>
          </cell>
          <cell r="D404" t="str">
            <v>M</v>
          </cell>
          <cell r="E404">
            <v>82</v>
          </cell>
          <cell r="F404">
            <v>1230</v>
          </cell>
          <cell r="H404">
            <v>0</v>
          </cell>
          <cell r="I404">
            <v>0.407</v>
          </cell>
          <cell r="J404">
            <v>6</v>
          </cell>
          <cell r="K404">
            <v>82</v>
          </cell>
          <cell r="L404">
            <v>1230</v>
          </cell>
          <cell r="M404">
            <v>0</v>
          </cell>
          <cell r="N404">
            <v>0</v>
          </cell>
          <cell r="O404">
            <v>114</v>
          </cell>
          <cell r="P404">
            <v>1710</v>
          </cell>
        </row>
        <row r="405">
          <cell r="A405">
            <v>16</v>
          </cell>
          <cell r="B405" t="str">
            <v>VHF PORTABLE MARINE BAND EXP-PROOF WALKY-TALKY</v>
          </cell>
          <cell r="C405">
            <v>2</v>
          </cell>
          <cell r="D405" t="str">
            <v>SET</v>
          </cell>
          <cell r="E405">
            <v>20000</v>
          </cell>
          <cell r="F405">
            <v>40000</v>
          </cell>
          <cell r="H405">
            <v>0</v>
          </cell>
          <cell r="J405">
            <v>0</v>
          </cell>
          <cell r="K405">
            <v>20000</v>
          </cell>
          <cell r="L405">
            <v>40000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</row>
        <row r="406">
          <cell r="A406">
            <v>17</v>
          </cell>
          <cell r="B406" t="str">
            <v> MISCELLANEOUS MATERIALS </v>
          </cell>
          <cell r="C406">
            <v>1</v>
          </cell>
          <cell r="D406" t="str">
            <v>LOT</v>
          </cell>
          <cell r="E406">
            <v>48051.3</v>
          </cell>
          <cell r="F406">
            <v>48051</v>
          </cell>
          <cell r="H406">
            <v>0</v>
          </cell>
          <cell r="I406">
            <v>62.35</v>
          </cell>
          <cell r="J406">
            <v>62</v>
          </cell>
          <cell r="K406">
            <v>48051</v>
          </cell>
          <cell r="L406">
            <v>48051</v>
          </cell>
          <cell r="M406">
            <v>0</v>
          </cell>
          <cell r="N406">
            <v>0</v>
          </cell>
          <cell r="O406">
            <v>17458</v>
          </cell>
          <cell r="P406">
            <v>17458</v>
          </cell>
        </row>
        <row r="407">
          <cell r="B407" t="str">
            <v>SUB-TOTAL : (F)</v>
          </cell>
          <cell r="F407">
            <v>1009077</v>
          </cell>
          <cell r="H407">
            <v>0</v>
          </cell>
          <cell r="J407">
            <v>1309</v>
          </cell>
          <cell r="K407">
            <v>0</v>
          </cell>
          <cell r="L407">
            <v>1009077</v>
          </cell>
          <cell r="M407">
            <v>0</v>
          </cell>
          <cell r="N407">
            <v>0</v>
          </cell>
          <cell r="O407">
            <v>0</v>
          </cell>
          <cell r="P407">
            <v>366530</v>
          </cell>
        </row>
        <row r="408">
          <cell r="F408">
            <v>0</v>
          </cell>
          <cell r="H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</row>
        <row r="409">
          <cell r="F409">
            <v>0</v>
          </cell>
          <cell r="H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</row>
        <row r="410">
          <cell r="A410" t="str">
            <v>G.</v>
          </cell>
          <cell r="B410" t="str">
            <v>CCTV SYSTEM</v>
          </cell>
          <cell r="D410" t="str">
            <v> </v>
          </cell>
          <cell r="F410">
            <v>0</v>
          </cell>
          <cell r="H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</row>
        <row r="411">
          <cell r="A411">
            <v>1</v>
          </cell>
          <cell r="B411" t="str">
            <v> 20" BLACK-AND-WHITE VEDIO MONITOR,  </v>
          </cell>
          <cell r="C411">
            <v>1</v>
          </cell>
          <cell r="D411" t="str">
            <v>SET</v>
          </cell>
          <cell r="E411">
            <v>9450</v>
          </cell>
          <cell r="F411">
            <v>9450</v>
          </cell>
          <cell r="H411">
            <v>0</v>
          </cell>
          <cell r="I411">
            <v>4</v>
          </cell>
          <cell r="J411">
            <v>4</v>
          </cell>
          <cell r="K411">
            <v>9450</v>
          </cell>
          <cell r="L411">
            <v>9450</v>
          </cell>
          <cell r="M411">
            <v>0</v>
          </cell>
          <cell r="N411">
            <v>0</v>
          </cell>
          <cell r="O411">
            <v>1120</v>
          </cell>
          <cell r="P411">
            <v>1120</v>
          </cell>
        </row>
        <row r="412">
          <cell r="A412">
            <v>2</v>
          </cell>
          <cell r="B412" t="str">
            <v> BLACK-AND-WHITE CAMERA,1/2 CCD</v>
          </cell>
          <cell r="C412">
            <v>6</v>
          </cell>
          <cell r="D412" t="str">
            <v>SET</v>
          </cell>
          <cell r="E412">
            <v>8100</v>
          </cell>
          <cell r="F412">
            <v>48600</v>
          </cell>
          <cell r="H412">
            <v>0</v>
          </cell>
          <cell r="I412">
            <v>8</v>
          </cell>
          <cell r="J412">
            <v>48</v>
          </cell>
          <cell r="K412">
            <v>8100</v>
          </cell>
          <cell r="L412">
            <v>48600</v>
          </cell>
          <cell r="M412">
            <v>0</v>
          </cell>
          <cell r="N412">
            <v>0</v>
          </cell>
          <cell r="O412">
            <v>2240</v>
          </cell>
          <cell r="P412">
            <v>13440</v>
          </cell>
        </row>
        <row r="413">
          <cell r="A413">
            <v>3</v>
          </cell>
          <cell r="B413" t="str">
            <v> MOTORIZED LENS, 10X, AUTO IRIS/FOCUS</v>
          </cell>
          <cell r="C413">
            <v>2</v>
          </cell>
          <cell r="D413" t="str">
            <v>PCS</v>
          </cell>
          <cell r="E413">
            <v>18900</v>
          </cell>
          <cell r="F413">
            <v>37800</v>
          </cell>
          <cell r="H413">
            <v>0</v>
          </cell>
          <cell r="I413">
            <v>2</v>
          </cell>
          <cell r="J413">
            <v>4</v>
          </cell>
          <cell r="K413">
            <v>18900</v>
          </cell>
          <cell r="L413">
            <v>37800</v>
          </cell>
          <cell r="M413">
            <v>0</v>
          </cell>
          <cell r="N413">
            <v>0</v>
          </cell>
          <cell r="O413">
            <v>560</v>
          </cell>
          <cell r="P413">
            <v>1120</v>
          </cell>
        </row>
        <row r="414">
          <cell r="A414">
            <v>4</v>
          </cell>
          <cell r="B414" t="str">
            <v> FIXED LENS, AUTO IRIS 16 mm, </v>
          </cell>
          <cell r="C414">
            <v>4</v>
          </cell>
          <cell r="D414" t="str">
            <v>PCS</v>
          </cell>
          <cell r="E414">
            <v>4050</v>
          </cell>
          <cell r="F414">
            <v>16200</v>
          </cell>
          <cell r="H414">
            <v>0</v>
          </cell>
          <cell r="I414">
            <v>2</v>
          </cell>
          <cell r="J414">
            <v>8</v>
          </cell>
          <cell r="K414">
            <v>4050</v>
          </cell>
          <cell r="L414">
            <v>16200</v>
          </cell>
          <cell r="M414">
            <v>0</v>
          </cell>
          <cell r="N414">
            <v>0</v>
          </cell>
          <cell r="O414">
            <v>560</v>
          </cell>
          <cell r="P414">
            <v>2240</v>
          </cell>
        </row>
        <row r="415">
          <cell r="A415">
            <v>5</v>
          </cell>
          <cell r="B415" t="str">
            <v> EXPLOSION ROOF HOUSING</v>
          </cell>
          <cell r="C415">
            <v>4</v>
          </cell>
          <cell r="D415" t="str">
            <v>SET</v>
          </cell>
          <cell r="E415">
            <v>148500</v>
          </cell>
          <cell r="F415">
            <v>594000</v>
          </cell>
          <cell r="H415">
            <v>0</v>
          </cell>
          <cell r="I415">
            <v>8</v>
          </cell>
          <cell r="J415">
            <v>32</v>
          </cell>
          <cell r="K415">
            <v>148500</v>
          </cell>
          <cell r="L415">
            <v>594000</v>
          </cell>
          <cell r="M415">
            <v>0</v>
          </cell>
          <cell r="N415">
            <v>0</v>
          </cell>
          <cell r="O415">
            <v>2240</v>
          </cell>
          <cell r="P415">
            <v>8960</v>
          </cell>
        </row>
        <row r="416">
          <cell r="A416">
            <v>6</v>
          </cell>
          <cell r="B416" t="str">
            <v>WEATHER PROOF HOUSING</v>
          </cell>
          <cell r="C416">
            <v>2</v>
          </cell>
          <cell r="D416" t="str">
            <v>SET</v>
          </cell>
          <cell r="E416">
            <v>49500</v>
          </cell>
          <cell r="F416">
            <v>99000</v>
          </cell>
          <cell r="H416">
            <v>0</v>
          </cell>
          <cell r="I416">
            <v>6</v>
          </cell>
          <cell r="J416">
            <v>12</v>
          </cell>
          <cell r="K416">
            <v>49500</v>
          </cell>
          <cell r="L416">
            <v>99000</v>
          </cell>
          <cell r="M416">
            <v>0</v>
          </cell>
          <cell r="N416">
            <v>0</v>
          </cell>
          <cell r="O416">
            <v>1680</v>
          </cell>
          <cell r="P416">
            <v>3360</v>
          </cell>
        </row>
        <row r="417">
          <cell r="A417">
            <v>7</v>
          </cell>
          <cell r="B417" t="str">
            <v> PAN-AND-TILT DRIVER, CL.1 DIV.2</v>
          </cell>
          <cell r="C417">
            <v>2</v>
          </cell>
          <cell r="D417" t="str">
            <v>SET</v>
          </cell>
          <cell r="E417">
            <v>148500</v>
          </cell>
          <cell r="F417">
            <v>297000</v>
          </cell>
          <cell r="H417">
            <v>0</v>
          </cell>
          <cell r="I417">
            <v>8</v>
          </cell>
          <cell r="J417">
            <v>16</v>
          </cell>
          <cell r="K417">
            <v>148500</v>
          </cell>
          <cell r="L417">
            <v>297000</v>
          </cell>
          <cell r="M417">
            <v>0</v>
          </cell>
          <cell r="N417">
            <v>0</v>
          </cell>
          <cell r="O417">
            <v>2240</v>
          </cell>
          <cell r="P417">
            <v>4480</v>
          </cell>
        </row>
        <row r="418">
          <cell r="A418">
            <v>8</v>
          </cell>
          <cell r="B418" t="str">
            <v>24 hr  VCR</v>
          </cell>
          <cell r="C418">
            <v>1</v>
          </cell>
          <cell r="D418" t="str">
            <v>SET</v>
          </cell>
          <cell r="E418">
            <v>45000</v>
          </cell>
          <cell r="F418">
            <v>45000</v>
          </cell>
          <cell r="H418">
            <v>0</v>
          </cell>
          <cell r="I418">
            <v>8</v>
          </cell>
          <cell r="J418">
            <v>8</v>
          </cell>
          <cell r="K418">
            <v>45000</v>
          </cell>
          <cell r="L418">
            <v>45000</v>
          </cell>
          <cell r="M418">
            <v>0</v>
          </cell>
          <cell r="N418">
            <v>0</v>
          </cell>
          <cell r="O418">
            <v>2240</v>
          </cell>
          <cell r="P418">
            <v>2240</v>
          </cell>
        </row>
        <row r="419">
          <cell r="A419">
            <v>9</v>
          </cell>
          <cell r="B419" t="str">
            <v>CONTROL SIGNAL DISTRIBUTION UNIT, 5 CHANNEL</v>
          </cell>
          <cell r="C419">
            <v>1</v>
          </cell>
          <cell r="D419" t="str">
            <v>SET</v>
          </cell>
          <cell r="E419">
            <v>45000</v>
          </cell>
          <cell r="F419">
            <v>45000</v>
          </cell>
          <cell r="H419">
            <v>0</v>
          </cell>
          <cell r="I419">
            <v>8</v>
          </cell>
          <cell r="J419">
            <v>8</v>
          </cell>
          <cell r="K419">
            <v>45000</v>
          </cell>
          <cell r="L419">
            <v>45000</v>
          </cell>
          <cell r="M419">
            <v>0</v>
          </cell>
          <cell r="N419">
            <v>0</v>
          </cell>
          <cell r="O419">
            <v>2240</v>
          </cell>
          <cell r="P419">
            <v>2240</v>
          </cell>
        </row>
        <row r="420">
          <cell r="A420">
            <v>10</v>
          </cell>
          <cell r="B420" t="str">
            <v>VEDIO MULTIPLEXER, 9-CHANNEL</v>
          </cell>
          <cell r="C420">
            <v>1</v>
          </cell>
          <cell r="D420" t="str">
            <v>SET</v>
          </cell>
          <cell r="E420">
            <v>32000</v>
          </cell>
          <cell r="F420">
            <v>32000</v>
          </cell>
          <cell r="H420">
            <v>0</v>
          </cell>
          <cell r="I420">
            <v>20</v>
          </cell>
          <cell r="J420">
            <v>20</v>
          </cell>
          <cell r="K420">
            <v>32000</v>
          </cell>
          <cell r="L420">
            <v>32000</v>
          </cell>
          <cell r="M420">
            <v>0</v>
          </cell>
          <cell r="N420">
            <v>0</v>
          </cell>
          <cell r="O420">
            <v>5600</v>
          </cell>
          <cell r="P420">
            <v>5600</v>
          </cell>
        </row>
        <row r="421">
          <cell r="A421">
            <v>11</v>
          </cell>
          <cell r="B421" t="str">
            <v> VIDEO COXIAL CABLE, PWC 7C2V OR EQUAL</v>
          </cell>
          <cell r="C421">
            <v>2000</v>
          </cell>
          <cell r="D421" t="str">
            <v>M</v>
          </cell>
          <cell r="E421">
            <v>16</v>
          </cell>
          <cell r="F421">
            <v>32000</v>
          </cell>
          <cell r="H421">
            <v>0</v>
          </cell>
          <cell r="I421">
            <v>0.1</v>
          </cell>
          <cell r="J421">
            <v>200</v>
          </cell>
          <cell r="K421">
            <v>16</v>
          </cell>
          <cell r="L421">
            <v>32000</v>
          </cell>
          <cell r="M421">
            <v>0</v>
          </cell>
          <cell r="N421">
            <v>0</v>
          </cell>
          <cell r="O421">
            <v>28</v>
          </cell>
          <cell r="P421">
            <v>56000</v>
          </cell>
        </row>
        <row r="422">
          <cell r="A422">
            <v>12</v>
          </cell>
          <cell r="B422" t="str">
            <v>SHIELDED CABLE, 8C-1.25 SQ.MM</v>
          </cell>
          <cell r="C422">
            <v>1600</v>
          </cell>
          <cell r="D422" t="str">
            <v>M</v>
          </cell>
          <cell r="E422">
            <v>32</v>
          </cell>
          <cell r="F422">
            <v>51200</v>
          </cell>
          <cell r="H422">
            <v>0</v>
          </cell>
          <cell r="I422">
            <v>0.07</v>
          </cell>
          <cell r="J422">
            <v>112</v>
          </cell>
          <cell r="K422">
            <v>32</v>
          </cell>
          <cell r="L422">
            <v>51200</v>
          </cell>
          <cell r="M422">
            <v>0</v>
          </cell>
          <cell r="N422">
            <v>0</v>
          </cell>
          <cell r="O422">
            <v>20</v>
          </cell>
          <cell r="P422">
            <v>32000</v>
          </cell>
        </row>
        <row r="423">
          <cell r="A423">
            <v>13</v>
          </cell>
          <cell r="B423" t="str">
            <v>600V XLPE CABLE, 3C-5.5 SQ.MM</v>
          </cell>
          <cell r="C423">
            <v>1500</v>
          </cell>
          <cell r="D423" t="str">
            <v>M</v>
          </cell>
          <cell r="E423">
            <v>20</v>
          </cell>
          <cell r="F423">
            <v>30000</v>
          </cell>
          <cell r="H423">
            <v>0</v>
          </cell>
          <cell r="I423">
            <v>0.1</v>
          </cell>
          <cell r="J423">
            <v>150</v>
          </cell>
          <cell r="K423">
            <v>20</v>
          </cell>
          <cell r="L423">
            <v>30000</v>
          </cell>
          <cell r="M423">
            <v>0</v>
          </cell>
          <cell r="N423">
            <v>0</v>
          </cell>
          <cell r="O423">
            <v>28</v>
          </cell>
          <cell r="P423">
            <v>42000</v>
          </cell>
        </row>
        <row r="424">
          <cell r="A424">
            <v>14</v>
          </cell>
          <cell r="B424" t="str">
            <v>JUNCTION BOX CL.1 DIV.2 GROUP D 250L x 250W x 150D </v>
          </cell>
          <cell r="C424">
            <v>4</v>
          </cell>
          <cell r="D424" t="str">
            <v>SET</v>
          </cell>
          <cell r="E424">
            <v>8000</v>
          </cell>
          <cell r="F424">
            <v>32000</v>
          </cell>
          <cell r="H424">
            <v>0</v>
          </cell>
          <cell r="I424">
            <v>4</v>
          </cell>
          <cell r="J424">
            <v>16</v>
          </cell>
          <cell r="K424">
            <v>8000</v>
          </cell>
          <cell r="L424">
            <v>32000</v>
          </cell>
          <cell r="M424">
            <v>0</v>
          </cell>
          <cell r="N424">
            <v>0</v>
          </cell>
          <cell r="O424">
            <v>1120</v>
          </cell>
          <cell r="P424">
            <v>4480</v>
          </cell>
        </row>
        <row r="425">
          <cell r="A425">
            <v>15</v>
          </cell>
          <cell r="B425" t="str">
            <v>JUNCTION BOX WEATHER PROOF 250L x 250W x 150D </v>
          </cell>
          <cell r="C425">
            <v>2</v>
          </cell>
          <cell r="D425" t="str">
            <v>SET</v>
          </cell>
          <cell r="E425">
            <v>4000</v>
          </cell>
          <cell r="F425">
            <v>8000</v>
          </cell>
          <cell r="H425">
            <v>0</v>
          </cell>
          <cell r="I425">
            <v>3</v>
          </cell>
          <cell r="J425">
            <v>6</v>
          </cell>
          <cell r="K425">
            <v>4000</v>
          </cell>
          <cell r="L425">
            <v>8000</v>
          </cell>
          <cell r="M425">
            <v>0</v>
          </cell>
          <cell r="N425">
            <v>0</v>
          </cell>
          <cell r="O425">
            <v>840</v>
          </cell>
          <cell r="P425">
            <v>1680</v>
          </cell>
        </row>
        <row r="426">
          <cell r="A426">
            <v>16</v>
          </cell>
          <cell r="B426" t="str">
            <v>RSG CONDUIT, 2"</v>
          </cell>
          <cell r="C426">
            <v>250</v>
          </cell>
          <cell r="D426" t="str">
            <v>M</v>
          </cell>
          <cell r="E426">
            <v>105</v>
          </cell>
          <cell r="F426">
            <v>26250</v>
          </cell>
          <cell r="H426">
            <v>0</v>
          </cell>
          <cell r="I426">
            <v>0.98</v>
          </cell>
          <cell r="J426">
            <v>245</v>
          </cell>
          <cell r="K426">
            <v>105</v>
          </cell>
          <cell r="L426">
            <v>26250</v>
          </cell>
          <cell r="M426">
            <v>0</v>
          </cell>
          <cell r="N426">
            <v>0</v>
          </cell>
          <cell r="O426">
            <v>274</v>
          </cell>
          <cell r="P426">
            <v>68500</v>
          </cell>
        </row>
        <row r="427">
          <cell r="A427">
            <v>17</v>
          </cell>
          <cell r="B427" t="str">
            <v>HOT DIPPED GALVALNIZED STEEL U-CHANNEL 41x41x2.0t</v>
          </cell>
          <cell r="C427">
            <v>15</v>
          </cell>
          <cell r="D427" t="str">
            <v>M</v>
          </cell>
          <cell r="E427">
            <v>82</v>
          </cell>
          <cell r="F427">
            <v>1230</v>
          </cell>
          <cell r="H427">
            <v>0</v>
          </cell>
          <cell r="I427">
            <v>0.407</v>
          </cell>
          <cell r="J427">
            <v>6</v>
          </cell>
          <cell r="K427">
            <v>82</v>
          </cell>
          <cell r="L427">
            <v>1230</v>
          </cell>
          <cell r="M427">
            <v>0</v>
          </cell>
          <cell r="N427">
            <v>0</v>
          </cell>
          <cell r="O427">
            <v>114</v>
          </cell>
          <cell r="P427">
            <v>1710</v>
          </cell>
        </row>
        <row r="428">
          <cell r="A428">
            <v>18</v>
          </cell>
          <cell r="B428" t="str">
            <v>CAMERA SUPPORT, HOT DIPPED GALVANIZED STEEL </v>
          </cell>
          <cell r="C428">
            <v>4</v>
          </cell>
          <cell r="D428" t="str">
            <v>SET</v>
          </cell>
          <cell r="E428">
            <v>8100</v>
          </cell>
          <cell r="F428">
            <v>32400</v>
          </cell>
          <cell r="H428">
            <v>0</v>
          </cell>
          <cell r="I428">
            <v>4</v>
          </cell>
          <cell r="J428">
            <v>16</v>
          </cell>
          <cell r="K428">
            <v>8100</v>
          </cell>
          <cell r="L428">
            <v>32400</v>
          </cell>
          <cell r="M428">
            <v>0</v>
          </cell>
          <cell r="N428">
            <v>0</v>
          </cell>
          <cell r="O428">
            <v>1120</v>
          </cell>
          <cell r="P428">
            <v>4480</v>
          </cell>
        </row>
        <row r="429">
          <cell r="B429" t="str">
            <v>W/ COATING, WALL MOUNT. TYPE</v>
          </cell>
          <cell r="F429">
            <v>0</v>
          </cell>
          <cell r="H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</row>
        <row r="430">
          <cell r="A430">
            <v>19</v>
          </cell>
          <cell r="B430" t="str">
            <v>CAMERA SUPPORT, HOT DIPPED GALVANIZED STEEL </v>
          </cell>
          <cell r="C430">
            <v>6</v>
          </cell>
          <cell r="D430" t="str">
            <v>SET</v>
          </cell>
          <cell r="E430">
            <v>14000</v>
          </cell>
          <cell r="F430">
            <v>84000</v>
          </cell>
          <cell r="H430">
            <v>0</v>
          </cell>
          <cell r="I430">
            <v>20</v>
          </cell>
          <cell r="J430">
            <v>120</v>
          </cell>
          <cell r="K430">
            <v>14000</v>
          </cell>
          <cell r="L430">
            <v>84000</v>
          </cell>
          <cell r="M430">
            <v>0</v>
          </cell>
          <cell r="N430">
            <v>0</v>
          </cell>
          <cell r="O430">
            <v>5600</v>
          </cell>
          <cell r="P430">
            <v>33600</v>
          </cell>
        </row>
        <row r="431">
          <cell r="B431" t="str">
            <v>W/ COATING, STANCHION TYPE, 3M H , W/FUNDATION</v>
          </cell>
          <cell r="F431">
            <v>0</v>
          </cell>
          <cell r="H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</row>
        <row r="432">
          <cell r="A432">
            <v>20</v>
          </cell>
          <cell r="B432" t="str">
            <v> HOT DIPPED GALVANIZED CONDUIT FITTING, UNION,</v>
          </cell>
          <cell r="C432">
            <v>1</v>
          </cell>
          <cell r="D432" t="str">
            <v>LOT</v>
          </cell>
          <cell r="E432">
            <v>78750</v>
          </cell>
          <cell r="F432">
            <v>78750</v>
          </cell>
          <cell r="H432">
            <v>0</v>
          </cell>
          <cell r="I432">
            <v>122.5</v>
          </cell>
          <cell r="J432">
            <v>123</v>
          </cell>
          <cell r="K432">
            <v>78750</v>
          </cell>
          <cell r="L432">
            <v>78750</v>
          </cell>
          <cell r="M432">
            <v>0</v>
          </cell>
          <cell r="N432">
            <v>0</v>
          </cell>
          <cell r="O432">
            <v>34300</v>
          </cell>
          <cell r="P432">
            <v>34300</v>
          </cell>
        </row>
        <row r="433">
          <cell r="B433" t="str">
            <v>SEALING FITTING</v>
          </cell>
          <cell r="F433">
            <v>0</v>
          </cell>
          <cell r="H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</row>
        <row r="434">
          <cell r="A434">
            <v>21</v>
          </cell>
          <cell r="B434" t="str">
            <v>FIBER OPTIC CABLE CABLE , 1 FIBERS</v>
          </cell>
          <cell r="C434">
            <v>1250</v>
          </cell>
          <cell r="D434" t="str">
            <v>M</v>
          </cell>
          <cell r="E434">
            <v>38</v>
          </cell>
          <cell r="F434">
            <v>47500</v>
          </cell>
          <cell r="H434">
            <v>0</v>
          </cell>
          <cell r="I434">
            <v>0.1</v>
          </cell>
          <cell r="J434">
            <v>125</v>
          </cell>
          <cell r="K434">
            <v>38</v>
          </cell>
          <cell r="L434">
            <v>47500</v>
          </cell>
          <cell r="M434">
            <v>0</v>
          </cell>
          <cell r="N434">
            <v>0</v>
          </cell>
          <cell r="O434">
            <v>28</v>
          </cell>
          <cell r="P434">
            <v>35000</v>
          </cell>
        </row>
        <row r="435">
          <cell r="A435">
            <v>22</v>
          </cell>
          <cell r="B435" t="str">
            <v>FIBER OPTIC VIDEO SIGNAL RECEIVER</v>
          </cell>
          <cell r="C435">
            <v>1</v>
          </cell>
          <cell r="D435" t="str">
            <v>SET</v>
          </cell>
          <cell r="E435">
            <v>23400</v>
          </cell>
          <cell r="F435">
            <v>23400</v>
          </cell>
          <cell r="H435">
            <v>0</v>
          </cell>
          <cell r="I435">
            <v>4</v>
          </cell>
          <cell r="J435">
            <v>4</v>
          </cell>
          <cell r="K435">
            <v>23400</v>
          </cell>
          <cell r="L435">
            <v>23400</v>
          </cell>
          <cell r="M435">
            <v>0</v>
          </cell>
          <cell r="N435">
            <v>0</v>
          </cell>
          <cell r="O435">
            <v>1120</v>
          </cell>
          <cell r="P435">
            <v>1120</v>
          </cell>
        </row>
        <row r="436">
          <cell r="A436">
            <v>23</v>
          </cell>
          <cell r="B436" t="str">
            <v>FIBER OPTIC VIDEO SIGNAL TRANSMITER</v>
          </cell>
          <cell r="C436">
            <v>1</v>
          </cell>
          <cell r="D436" t="str">
            <v>SET</v>
          </cell>
          <cell r="E436">
            <v>25200</v>
          </cell>
          <cell r="F436">
            <v>25200</v>
          </cell>
          <cell r="H436">
            <v>0</v>
          </cell>
          <cell r="I436">
            <v>4</v>
          </cell>
          <cell r="J436">
            <v>4</v>
          </cell>
          <cell r="K436">
            <v>25200</v>
          </cell>
          <cell r="L436">
            <v>25200</v>
          </cell>
          <cell r="M436">
            <v>0</v>
          </cell>
          <cell r="N436">
            <v>0</v>
          </cell>
          <cell r="O436">
            <v>1120</v>
          </cell>
          <cell r="P436">
            <v>1120</v>
          </cell>
        </row>
        <row r="437">
          <cell r="A437">
            <v>24</v>
          </cell>
          <cell r="B437" t="str">
            <v> MISCELLANEOUS MATERIALS</v>
          </cell>
          <cell r="C437">
            <v>1</v>
          </cell>
          <cell r="D437" t="str">
            <v>LOT</v>
          </cell>
          <cell r="E437">
            <v>50879.4</v>
          </cell>
          <cell r="F437">
            <v>50879</v>
          </cell>
          <cell r="H437">
            <v>0</v>
          </cell>
          <cell r="I437">
            <v>38.61</v>
          </cell>
          <cell r="J437">
            <v>39</v>
          </cell>
          <cell r="K437">
            <v>50879</v>
          </cell>
          <cell r="L437">
            <v>50879</v>
          </cell>
          <cell r="M437">
            <v>0</v>
          </cell>
          <cell r="N437">
            <v>0</v>
          </cell>
          <cell r="O437">
            <v>10811</v>
          </cell>
          <cell r="P437">
            <v>10811</v>
          </cell>
        </row>
        <row r="438">
          <cell r="B438" t="str">
            <v>SUB-TOTAL : (G)</v>
          </cell>
          <cell r="F438">
            <v>1746859</v>
          </cell>
          <cell r="H438">
            <v>0</v>
          </cell>
          <cell r="J438">
            <v>1326</v>
          </cell>
          <cell r="K438">
            <v>0</v>
          </cell>
          <cell r="L438">
            <v>1746859</v>
          </cell>
          <cell r="M438">
            <v>0</v>
          </cell>
          <cell r="N438">
            <v>0</v>
          </cell>
          <cell r="O438">
            <v>0</v>
          </cell>
          <cell r="P438">
            <v>371601</v>
          </cell>
        </row>
        <row r="439">
          <cell r="F439">
            <v>0</v>
          </cell>
          <cell r="H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</row>
        <row r="440">
          <cell r="F440">
            <v>0</v>
          </cell>
          <cell r="H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</row>
        <row r="441">
          <cell r="A441" t="str">
            <v>H.</v>
          </cell>
          <cell r="B441" t="str">
            <v> CATHODIC PROTECTION SYSTEM </v>
          </cell>
          <cell r="F441">
            <v>0</v>
          </cell>
          <cell r="H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</row>
        <row r="442">
          <cell r="A442">
            <v>1</v>
          </cell>
          <cell r="B442" t="str">
            <v>40LB型鎂犧牲陽極</v>
          </cell>
          <cell r="C442">
            <v>60</v>
          </cell>
          <cell r="D442" t="str">
            <v>SET</v>
          </cell>
          <cell r="E442">
            <v>8000</v>
          </cell>
          <cell r="F442">
            <v>480000</v>
          </cell>
          <cell r="H442">
            <v>0</v>
          </cell>
          <cell r="I442">
            <v>9</v>
          </cell>
          <cell r="J442">
            <v>540</v>
          </cell>
          <cell r="K442">
            <v>8000</v>
          </cell>
          <cell r="L442">
            <v>480000</v>
          </cell>
          <cell r="M442">
            <v>0</v>
          </cell>
          <cell r="N442">
            <v>0</v>
          </cell>
          <cell r="O442">
            <v>2520</v>
          </cell>
          <cell r="P442">
            <v>151200</v>
          </cell>
        </row>
        <row r="443">
          <cell r="A443">
            <v>2</v>
          </cell>
          <cell r="B443" t="str">
            <v>ZINC GROUNDING CELL, FOUR ANODE UNITS WITH </v>
          </cell>
          <cell r="C443">
            <v>5</v>
          </cell>
          <cell r="D443" t="str">
            <v>SET</v>
          </cell>
          <cell r="E443">
            <v>14000</v>
          </cell>
          <cell r="F443">
            <v>70000</v>
          </cell>
          <cell r="H443">
            <v>0</v>
          </cell>
          <cell r="I443">
            <v>6</v>
          </cell>
          <cell r="J443">
            <v>30</v>
          </cell>
          <cell r="K443">
            <v>14000</v>
          </cell>
          <cell r="L443">
            <v>70000</v>
          </cell>
          <cell r="M443">
            <v>0</v>
          </cell>
          <cell r="N443">
            <v>0</v>
          </cell>
          <cell r="O443">
            <v>1680</v>
          </cell>
          <cell r="P443">
            <v>8400</v>
          </cell>
        </row>
        <row r="444">
          <cell r="B444" t="str">
            <v>10 FT OF #6 AWG HMWPE CATHODIC </v>
          </cell>
          <cell r="F444">
            <v>0</v>
          </cell>
          <cell r="H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</row>
        <row r="445">
          <cell r="B445" t="str">
            <v>PROTECTION COPPER CABLE, 1.4"X1.4"X60" </v>
          </cell>
          <cell r="F445">
            <v>0</v>
          </cell>
          <cell r="H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</row>
        <row r="446">
          <cell r="B446" t="str">
            <v>ANODE</v>
          </cell>
          <cell r="F446">
            <v>0</v>
          </cell>
          <cell r="H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</row>
        <row r="447">
          <cell r="A447">
            <v>3</v>
          </cell>
          <cell r="B447" t="str">
            <v>TEST JUNTION BOX</v>
          </cell>
          <cell r="C447">
            <v>7</v>
          </cell>
          <cell r="D447" t="str">
            <v>SET</v>
          </cell>
          <cell r="E447">
            <v>3000</v>
          </cell>
          <cell r="F447">
            <v>21000</v>
          </cell>
          <cell r="H447">
            <v>0</v>
          </cell>
          <cell r="I447">
            <v>6</v>
          </cell>
          <cell r="J447">
            <v>42</v>
          </cell>
          <cell r="K447">
            <v>3000</v>
          </cell>
          <cell r="L447">
            <v>21000</v>
          </cell>
          <cell r="M447">
            <v>0</v>
          </cell>
          <cell r="N447">
            <v>0</v>
          </cell>
          <cell r="O447">
            <v>1680</v>
          </cell>
          <cell r="P447">
            <v>11760</v>
          </cell>
        </row>
        <row r="448">
          <cell r="A448">
            <v>4</v>
          </cell>
          <cell r="B448" t="str">
            <v>Cu-CuS04 REFERENCE ELECTRODE WITH 10 FT OF</v>
          </cell>
          <cell r="C448">
            <v>7</v>
          </cell>
          <cell r="D448" t="str">
            <v>SET</v>
          </cell>
          <cell r="E448">
            <v>4000</v>
          </cell>
          <cell r="F448">
            <v>28000</v>
          </cell>
          <cell r="H448">
            <v>0</v>
          </cell>
          <cell r="I448">
            <v>6</v>
          </cell>
          <cell r="J448">
            <v>42</v>
          </cell>
          <cell r="K448">
            <v>4000</v>
          </cell>
          <cell r="L448">
            <v>28000</v>
          </cell>
          <cell r="M448">
            <v>0</v>
          </cell>
          <cell r="N448">
            <v>0</v>
          </cell>
          <cell r="O448">
            <v>1680</v>
          </cell>
          <cell r="P448">
            <v>11760</v>
          </cell>
        </row>
        <row r="449">
          <cell r="B449" t="str">
            <v>#8 AWG HMWPE CATHODIC PROTECTION  </v>
          </cell>
        </row>
        <row r="450">
          <cell r="B450" t="str">
            <v>COPPER CABLE &amp; BACKFILL OVER SIZE   </v>
          </cell>
        </row>
        <row r="451">
          <cell r="B451" t="str">
            <v>6" D x 10" L, GLOBAL TYPE OR EQUAL</v>
          </cell>
        </row>
        <row r="452">
          <cell r="A452">
            <v>5</v>
          </cell>
          <cell r="B452" t="str">
            <v>#8AWG 1/C HALAR CABLE</v>
          </cell>
          <cell r="C452">
            <v>475</v>
          </cell>
          <cell r="D452" t="str">
            <v>M</v>
          </cell>
          <cell r="E452">
            <v>120</v>
          </cell>
          <cell r="F452">
            <v>57000</v>
          </cell>
          <cell r="H452">
            <v>0</v>
          </cell>
          <cell r="I452">
            <v>0.12</v>
          </cell>
          <cell r="J452">
            <v>57</v>
          </cell>
          <cell r="K452">
            <v>120</v>
          </cell>
          <cell r="L452">
            <v>57000</v>
          </cell>
          <cell r="M452">
            <v>0</v>
          </cell>
          <cell r="N452">
            <v>0</v>
          </cell>
          <cell r="O452">
            <v>34</v>
          </cell>
          <cell r="P452">
            <v>16150</v>
          </cell>
        </row>
        <row r="453">
          <cell r="A453">
            <v>6</v>
          </cell>
          <cell r="B453" t="str">
            <v>CADWELD POWDER CARTRIDGE, CA-25 TYPE</v>
          </cell>
          <cell r="C453">
            <v>15</v>
          </cell>
          <cell r="D453" t="str">
            <v>PCS</v>
          </cell>
          <cell r="E453">
            <v>125</v>
          </cell>
          <cell r="F453">
            <v>1875</v>
          </cell>
          <cell r="H453">
            <v>0</v>
          </cell>
          <cell r="I453">
            <v>1</v>
          </cell>
          <cell r="J453">
            <v>15</v>
          </cell>
          <cell r="K453">
            <v>125</v>
          </cell>
          <cell r="L453">
            <v>1875</v>
          </cell>
          <cell r="M453">
            <v>0</v>
          </cell>
          <cell r="N453">
            <v>0</v>
          </cell>
          <cell r="O453">
            <v>280</v>
          </cell>
          <cell r="P453">
            <v>4200</v>
          </cell>
        </row>
        <row r="454">
          <cell r="A454">
            <v>7</v>
          </cell>
          <cell r="B454" t="str">
            <v>CADWELD MOLD</v>
          </cell>
          <cell r="C454">
            <v>1</v>
          </cell>
          <cell r="D454" t="str">
            <v>SET</v>
          </cell>
          <cell r="E454">
            <v>1500</v>
          </cell>
          <cell r="F454">
            <v>1500</v>
          </cell>
          <cell r="H454">
            <v>0</v>
          </cell>
          <cell r="J454">
            <v>0</v>
          </cell>
          <cell r="K454">
            <v>1500</v>
          </cell>
          <cell r="L454">
            <v>1500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</row>
        <row r="455">
          <cell r="A455">
            <v>8</v>
          </cell>
          <cell r="B455" t="str">
            <v>C TYPE LUG</v>
          </cell>
          <cell r="C455">
            <v>60</v>
          </cell>
          <cell r="D455" t="str">
            <v>PCS</v>
          </cell>
          <cell r="E455">
            <v>50</v>
          </cell>
          <cell r="F455">
            <v>3000</v>
          </cell>
          <cell r="H455">
            <v>0</v>
          </cell>
          <cell r="I455">
            <v>0.5</v>
          </cell>
          <cell r="J455">
            <v>30</v>
          </cell>
          <cell r="K455">
            <v>50</v>
          </cell>
          <cell r="L455">
            <v>3000</v>
          </cell>
          <cell r="M455">
            <v>0</v>
          </cell>
          <cell r="N455">
            <v>0</v>
          </cell>
          <cell r="O455">
            <v>140</v>
          </cell>
          <cell r="P455">
            <v>8400</v>
          </cell>
        </row>
        <row r="456">
          <cell r="A456">
            <v>9</v>
          </cell>
          <cell r="B456" t="str">
            <v>TOOL,MOLD SUPPORT CLAMP CADWELD CAB-320</v>
          </cell>
          <cell r="C456">
            <v>1</v>
          </cell>
          <cell r="D456" t="str">
            <v>PCS</v>
          </cell>
          <cell r="E456">
            <v>2500</v>
          </cell>
          <cell r="F456">
            <v>2500</v>
          </cell>
          <cell r="H456">
            <v>0</v>
          </cell>
          <cell r="J456">
            <v>0</v>
          </cell>
          <cell r="K456">
            <v>2500</v>
          </cell>
          <cell r="L456">
            <v>2500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</row>
        <row r="457">
          <cell r="A457">
            <v>10</v>
          </cell>
          <cell r="B457" t="str">
            <v>NONMETALLIC CONDUIT, PVC CNS 1302 UPVC </v>
          </cell>
          <cell r="C457">
            <v>285</v>
          </cell>
          <cell r="D457" t="str">
            <v>M</v>
          </cell>
          <cell r="E457">
            <v>16</v>
          </cell>
          <cell r="F457">
            <v>4560</v>
          </cell>
          <cell r="H457">
            <v>0</v>
          </cell>
          <cell r="I457">
            <v>0.5</v>
          </cell>
          <cell r="J457">
            <v>143</v>
          </cell>
          <cell r="K457">
            <v>16</v>
          </cell>
          <cell r="L457">
            <v>4560</v>
          </cell>
          <cell r="M457">
            <v>0</v>
          </cell>
          <cell r="N457">
            <v>0</v>
          </cell>
          <cell r="O457">
            <v>140</v>
          </cell>
          <cell r="P457">
            <v>39900</v>
          </cell>
        </row>
        <row r="458">
          <cell r="B458" t="str">
            <v>TABLE 1, 1"</v>
          </cell>
          <cell r="P458">
            <v>0</v>
          </cell>
        </row>
        <row r="459">
          <cell r="A459">
            <v>11</v>
          </cell>
          <cell r="B459" t="str">
            <v>CONCRETE, 3000PSI </v>
          </cell>
          <cell r="C459">
            <v>3</v>
          </cell>
          <cell r="D459" t="str">
            <v>M3</v>
          </cell>
          <cell r="E459" t="str">
            <v>M+L</v>
          </cell>
          <cell r="F459" t="str">
            <v>M+L</v>
          </cell>
          <cell r="H459">
            <v>0</v>
          </cell>
          <cell r="J459">
            <v>0</v>
          </cell>
          <cell r="K459" t="str">
            <v>M+L</v>
          </cell>
          <cell r="L459" t="str">
            <v>M+L</v>
          </cell>
          <cell r="O459">
            <v>2300</v>
          </cell>
          <cell r="P459">
            <v>6900</v>
          </cell>
        </row>
        <row r="460">
          <cell r="A460">
            <v>12</v>
          </cell>
          <cell r="B460" t="str">
            <v>STEEL REINFORCING BAR, 3/8"</v>
          </cell>
          <cell r="C460">
            <v>610</v>
          </cell>
          <cell r="D460" t="str">
            <v>KG</v>
          </cell>
          <cell r="E460" t="str">
            <v>M+L</v>
          </cell>
          <cell r="F460" t="str">
            <v>M+L</v>
          </cell>
          <cell r="H460">
            <v>0</v>
          </cell>
          <cell r="J460">
            <v>0</v>
          </cell>
          <cell r="K460" t="str">
            <v>M+L</v>
          </cell>
          <cell r="L460" t="str">
            <v>M+L</v>
          </cell>
          <cell r="O460">
            <v>16</v>
          </cell>
          <cell r="P460">
            <v>9760</v>
          </cell>
        </row>
        <row r="461">
          <cell r="A461">
            <v>13</v>
          </cell>
          <cell r="B461" t="str">
            <v> EXCAVATION</v>
          </cell>
          <cell r="C461">
            <v>152</v>
          </cell>
          <cell r="D461" t="str">
            <v>M3</v>
          </cell>
          <cell r="E461" t="str">
            <v>M+L</v>
          </cell>
          <cell r="F461" t="str">
            <v>M+L</v>
          </cell>
          <cell r="H461">
            <v>0</v>
          </cell>
          <cell r="J461">
            <v>0</v>
          </cell>
          <cell r="K461" t="str">
            <v>M+L</v>
          </cell>
          <cell r="L461" t="str">
            <v>M+L</v>
          </cell>
          <cell r="O461">
            <v>120</v>
          </cell>
          <cell r="P461">
            <v>18240</v>
          </cell>
        </row>
        <row r="462">
          <cell r="A462">
            <v>14</v>
          </cell>
          <cell r="B462" t="str">
            <v> BACKFILL SAND</v>
          </cell>
          <cell r="C462">
            <v>50</v>
          </cell>
          <cell r="D462" t="str">
            <v>M3</v>
          </cell>
          <cell r="E462" t="str">
            <v>M+L</v>
          </cell>
          <cell r="F462" t="str">
            <v>M+L</v>
          </cell>
          <cell r="H462">
            <v>0</v>
          </cell>
          <cell r="J462">
            <v>0</v>
          </cell>
          <cell r="K462" t="str">
            <v>M+L</v>
          </cell>
          <cell r="L462" t="str">
            <v>M+L</v>
          </cell>
          <cell r="O462">
            <v>550</v>
          </cell>
          <cell r="P462">
            <v>27500</v>
          </cell>
        </row>
        <row r="463">
          <cell r="A463">
            <v>15</v>
          </cell>
          <cell r="B463" t="str">
            <v> BACKFILL STONE</v>
          </cell>
          <cell r="C463">
            <v>31</v>
          </cell>
          <cell r="D463" t="str">
            <v>M3</v>
          </cell>
          <cell r="E463" t="str">
            <v>M+L</v>
          </cell>
          <cell r="F463" t="str">
            <v>M+L</v>
          </cell>
          <cell r="H463">
            <v>0</v>
          </cell>
          <cell r="J463">
            <v>0</v>
          </cell>
          <cell r="K463" t="str">
            <v>M+L</v>
          </cell>
          <cell r="L463" t="str">
            <v>M+L</v>
          </cell>
          <cell r="O463">
            <v>520</v>
          </cell>
          <cell r="P463">
            <v>16120</v>
          </cell>
        </row>
        <row r="464">
          <cell r="A464">
            <v>16</v>
          </cell>
          <cell r="B464" t="str">
            <v> DISPOSAL</v>
          </cell>
          <cell r="C464">
            <v>80</v>
          </cell>
          <cell r="D464" t="str">
            <v>M3</v>
          </cell>
          <cell r="E464" t="str">
            <v>M+L</v>
          </cell>
          <cell r="F464" t="str">
            <v>M+L</v>
          </cell>
          <cell r="H464">
            <v>0</v>
          </cell>
          <cell r="J464">
            <v>0</v>
          </cell>
          <cell r="K464" t="str">
            <v>M+L</v>
          </cell>
          <cell r="L464" t="str">
            <v>M+L</v>
          </cell>
          <cell r="O464">
            <v>220</v>
          </cell>
          <cell r="P464">
            <v>17600</v>
          </cell>
        </row>
        <row r="465">
          <cell r="A465">
            <v>17</v>
          </cell>
          <cell r="B465" t="str">
            <v>熱縮絕緣套管理(含熱溶膠)</v>
          </cell>
          <cell r="C465">
            <v>9</v>
          </cell>
          <cell r="D465" t="str">
            <v>PCS</v>
          </cell>
          <cell r="E465">
            <v>500</v>
          </cell>
          <cell r="F465">
            <v>4500</v>
          </cell>
          <cell r="H465">
            <v>0</v>
          </cell>
          <cell r="I465">
            <v>2</v>
          </cell>
          <cell r="J465">
            <v>18</v>
          </cell>
          <cell r="K465">
            <v>500</v>
          </cell>
          <cell r="L465">
            <v>4500</v>
          </cell>
          <cell r="M465">
            <v>0</v>
          </cell>
          <cell r="N465">
            <v>0</v>
          </cell>
          <cell r="O465">
            <v>560</v>
          </cell>
          <cell r="P465">
            <v>5040</v>
          </cell>
        </row>
        <row r="466">
          <cell r="A466">
            <v>18</v>
          </cell>
          <cell r="B466" t="str">
            <v>自融型絕緣膠帶</v>
          </cell>
          <cell r="C466">
            <v>7</v>
          </cell>
          <cell r="D466" t="str">
            <v>ROLL</v>
          </cell>
          <cell r="E466">
            <v>300</v>
          </cell>
          <cell r="F466">
            <v>2100</v>
          </cell>
          <cell r="H466">
            <v>0</v>
          </cell>
          <cell r="I466">
            <v>1</v>
          </cell>
          <cell r="J466">
            <v>7</v>
          </cell>
          <cell r="K466">
            <v>300</v>
          </cell>
          <cell r="L466">
            <v>2100</v>
          </cell>
          <cell r="M466">
            <v>0</v>
          </cell>
          <cell r="N466">
            <v>0</v>
          </cell>
          <cell r="O466">
            <v>280</v>
          </cell>
          <cell r="P466">
            <v>1960</v>
          </cell>
        </row>
        <row r="467">
          <cell r="A467">
            <v>19</v>
          </cell>
          <cell r="B467" t="str">
            <v>熱融焊點PE包覆蓋</v>
          </cell>
          <cell r="C467">
            <v>8</v>
          </cell>
          <cell r="D467" t="str">
            <v>PCS</v>
          </cell>
          <cell r="E467">
            <v>350</v>
          </cell>
          <cell r="F467">
            <v>2800</v>
          </cell>
          <cell r="H467">
            <v>0</v>
          </cell>
          <cell r="I467">
            <v>1</v>
          </cell>
          <cell r="J467">
            <v>8</v>
          </cell>
          <cell r="K467">
            <v>350</v>
          </cell>
          <cell r="L467">
            <v>2800</v>
          </cell>
          <cell r="M467">
            <v>0</v>
          </cell>
          <cell r="N467">
            <v>0</v>
          </cell>
          <cell r="O467">
            <v>280</v>
          </cell>
          <cell r="P467">
            <v>2240</v>
          </cell>
        </row>
        <row r="468">
          <cell r="A468">
            <v>20</v>
          </cell>
          <cell r="B468" t="str">
            <v>MISCELLANEOUS INCLUDE 防蝕系統測試調整 &amp; 交通安全措施費</v>
          </cell>
          <cell r="C468">
            <v>1</v>
          </cell>
          <cell r="D468" t="str">
            <v>LOT</v>
          </cell>
          <cell r="E468">
            <v>67883.5</v>
          </cell>
          <cell r="F468">
            <v>67884</v>
          </cell>
          <cell r="H468">
            <v>0</v>
          </cell>
          <cell r="I468">
            <v>93.2</v>
          </cell>
          <cell r="J468">
            <v>93</v>
          </cell>
          <cell r="K468">
            <v>67884</v>
          </cell>
          <cell r="L468">
            <v>67884</v>
          </cell>
          <cell r="M468">
            <v>0</v>
          </cell>
          <cell r="N468">
            <v>0</v>
          </cell>
          <cell r="O468">
            <v>26096</v>
          </cell>
          <cell r="P468">
            <v>26096</v>
          </cell>
        </row>
        <row r="469">
          <cell r="B469" t="str">
            <v>SUB-TOTAL : (H)</v>
          </cell>
          <cell r="F469">
            <v>746719</v>
          </cell>
          <cell r="H469">
            <v>0</v>
          </cell>
          <cell r="J469">
            <v>1025</v>
          </cell>
          <cell r="K469">
            <v>0</v>
          </cell>
          <cell r="L469">
            <v>746719</v>
          </cell>
          <cell r="M469">
            <v>0</v>
          </cell>
          <cell r="N469">
            <v>0</v>
          </cell>
          <cell r="O469">
            <v>0</v>
          </cell>
          <cell r="P469">
            <v>383226</v>
          </cell>
        </row>
        <row r="470">
          <cell r="F470">
            <v>0</v>
          </cell>
          <cell r="H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</row>
        <row r="471">
          <cell r="F471">
            <v>0</v>
          </cell>
          <cell r="H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</row>
        <row r="472">
          <cell r="F472">
            <v>0</v>
          </cell>
          <cell r="H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</row>
        <row r="473">
          <cell r="A473" t="str">
            <v>I.</v>
          </cell>
          <cell r="B473" t="str">
            <v>APS SYSTEM</v>
          </cell>
          <cell r="F473">
            <v>0</v>
          </cell>
          <cell r="H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</row>
        <row r="474">
          <cell r="B474" t="str">
            <v>D&amp;F SYSTEM PANEL, INCLUDING</v>
          </cell>
          <cell r="F474">
            <v>0</v>
          </cell>
          <cell r="H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</row>
        <row r="475">
          <cell r="A475">
            <v>1</v>
          </cell>
          <cell r="B475" t="str">
            <v>PLC BASE PANEL, INDOOR IP20 ENCLOSURE, W/</v>
          </cell>
          <cell r="C475">
            <v>1</v>
          </cell>
          <cell r="D475" t="str">
            <v>SET</v>
          </cell>
          <cell r="E475">
            <v>1285400</v>
          </cell>
          <cell r="F475">
            <v>1285400</v>
          </cell>
          <cell r="H475">
            <v>0</v>
          </cell>
          <cell r="I475">
            <v>50</v>
          </cell>
          <cell r="J475">
            <v>50</v>
          </cell>
          <cell r="K475">
            <v>1285400</v>
          </cell>
          <cell r="L475">
            <v>1285400</v>
          </cell>
          <cell r="M475">
            <v>0</v>
          </cell>
          <cell r="N475">
            <v>0</v>
          </cell>
          <cell r="O475">
            <v>14000</v>
          </cell>
          <cell r="P475">
            <v>14000</v>
          </cell>
        </row>
        <row r="476">
          <cell r="B476" t="str">
            <v>POWER SUPPLY, DIx144, DOx100, </v>
          </cell>
          <cell r="F476">
            <v>0</v>
          </cell>
          <cell r="H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</row>
        <row r="477">
          <cell r="B477" t="str">
            <v>INTERPOSITION RELAY x50,  WIRING, AND TB.</v>
          </cell>
          <cell r="F477">
            <v>0</v>
          </cell>
          <cell r="H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</row>
        <row r="478">
          <cell r="B478" t="str">
            <v>SOFTWARE DESIGN PACKAGE</v>
          </cell>
          <cell r="F478">
            <v>0</v>
          </cell>
          <cell r="H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A479">
            <v>2</v>
          </cell>
          <cell r="B479" t="str">
            <v>OPERATION CONSOLE, INCLUDING</v>
          </cell>
          <cell r="C479">
            <v>1</v>
          </cell>
          <cell r="D479" t="str">
            <v>SET</v>
          </cell>
          <cell r="E479">
            <v>357000</v>
          </cell>
          <cell r="F479">
            <v>357000</v>
          </cell>
          <cell r="H479">
            <v>0</v>
          </cell>
          <cell r="I479">
            <v>20</v>
          </cell>
          <cell r="J479">
            <v>20</v>
          </cell>
          <cell r="K479">
            <v>357000</v>
          </cell>
          <cell r="L479">
            <v>357000</v>
          </cell>
          <cell r="M479">
            <v>0</v>
          </cell>
          <cell r="N479">
            <v>0</v>
          </cell>
          <cell r="O479">
            <v>5600</v>
          </cell>
          <cell r="P479">
            <v>5600</v>
          </cell>
        </row>
        <row r="480">
          <cell r="B480" t="str">
            <v>ANNUNCIATOR PANEL, W/ 50 WINDOWS</v>
          </cell>
          <cell r="F480">
            <v>0</v>
          </cell>
          <cell r="H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</row>
        <row r="481">
          <cell r="B481" t="str">
            <v>COMMAND BOARD, W/ 15 PB SWITCH(SW. W/LIGHT) </v>
          </cell>
          <cell r="F481">
            <v>0</v>
          </cell>
          <cell r="H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</row>
        <row r="482">
          <cell r="B482" t="str">
            <v>WIRING, AND TB.</v>
          </cell>
          <cell r="F482">
            <v>0</v>
          </cell>
          <cell r="H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</row>
        <row r="483">
          <cell r="A483">
            <v>3</v>
          </cell>
          <cell r="B483" t="str">
            <v>MIMIC PANEL, ENCLOSURE SIZE 2300Hx1400Wx600D</v>
          </cell>
          <cell r="C483">
            <v>1</v>
          </cell>
          <cell r="D483" t="str">
            <v>SET</v>
          </cell>
          <cell r="E483">
            <v>448000</v>
          </cell>
          <cell r="F483">
            <v>448000</v>
          </cell>
          <cell r="H483">
            <v>0</v>
          </cell>
          <cell r="I483">
            <v>20</v>
          </cell>
          <cell r="J483">
            <v>20</v>
          </cell>
          <cell r="K483">
            <v>448000</v>
          </cell>
          <cell r="L483">
            <v>448000</v>
          </cell>
          <cell r="M483">
            <v>0</v>
          </cell>
          <cell r="N483">
            <v>0</v>
          </cell>
          <cell r="O483">
            <v>5600</v>
          </cell>
          <cell r="P483">
            <v>5600</v>
          </cell>
        </row>
        <row r="484">
          <cell r="B484" t="str">
            <v>MOSAIC PANEL  SIZE 1200Hx1200W, W/</v>
          </cell>
          <cell r="F484">
            <v>0</v>
          </cell>
          <cell r="H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</row>
        <row r="485">
          <cell r="B485" t="str">
            <v>INDICATION LIGHT x60, POWER SUPPLY, WIRING, AND TB.</v>
          </cell>
          <cell r="F485">
            <v>0</v>
          </cell>
          <cell r="H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</row>
        <row r="486">
          <cell r="A486">
            <v>4</v>
          </cell>
          <cell r="B486" t="str">
            <v>RECEIVING PANEL, INDOOR IP20 ENCLOSURE, W/</v>
          </cell>
          <cell r="C486">
            <v>1</v>
          </cell>
          <cell r="D486" t="str">
            <v>SET</v>
          </cell>
          <cell r="E486">
            <v>1400000</v>
          </cell>
          <cell r="F486">
            <v>1400000</v>
          </cell>
          <cell r="H486">
            <v>0</v>
          </cell>
          <cell r="I486">
            <v>50</v>
          </cell>
          <cell r="J486">
            <v>50</v>
          </cell>
          <cell r="K486">
            <v>1400000</v>
          </cell>
          <cell r="L486">
            <v>1400000</v>
          </cell>
          <cell r="M486">
            <v>0</v>
          </cell>
          <cell r="N486">
            <v>0</v>
          </cell>
          <cell r="O486">
            <v>14000</v>
          </cell>
          <cell r="P486">
            <v>14000</v>
          </cell>
        </row>
        <row r="487">
          <cell r="B487" t="str">
            <v>UV/IR DETECTOR CONTROLLER, 4-CHANNEL x1</v>
          </cell>
          <cell r="F487">
            <v>0</v>
          </cell>
          <cell r="H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B488" t="str">
            <v>GAS DETECTOR CONTROLLER, 8-CHANNEL x8</v>
          </cell>
          <cell r="F488">
            <v>0</v>
          </cell>
          <cell r="H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</row>
        <row r="489">
          <cell r="B489" t="str">
            <v>LOW TEMP. DETECTOR CONTROLLER, 4-CHANNEL x7</v>
          </cell>
          <cell r="F489">
            <v>0</v>
          </cell>
          <cell r="H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</row>
        <row r="490">
          <cell r="B490" t="str">
            <v>POWER SUPPLY, WIRING, AND TB.</v>
          </cell>
          <cell r="F490">
            <v>0</v>
          </cell>
          <cell r="H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</row>
        <row r="491">
          <cell r="A491">
            <v>5</v>
          </cell>
          <cell r="B491" t="str">
            <v>MANUAL STATION, 110VAC, CL.1 DIV.2, NEMA-4X</v>
          </cell>
          <cell r="C491">
            <v>16</v>
          </cell>
          <cell r="D491" t="str">
            <v>SET</v>
          </cell>
          <cell r="E491">
            <v>30000</v>
          </cell>
          <cell r="F491">
            <v>480000</v>
          </cell>
          <cell r="H491">
            <v>0</v>
          </cell>
          <cell r="I491">
            <v>5</v>
          </cell>
          <cell r="J491">
            <v>80</v>
          </cell>
          <cell r="K491">
            <v>30000</v>
          </cell>
          <cell r="L491">
            <v>480000</v>
          </cell>
          <cell r="M491">
            <v>0</v>
          </cell>
          <cell r="N491">
            <v>0</v>
          </cell>
          <cell r="O491">
            <v>1400</v>
          </cell>
          <cell r="P491">
            <v>22400</v>
          </cell>
        </row>
        <row r="492">
          <cell r="A492">
            <v>6</v>
          </cell>
          <cell r="B492" t="str">
            <v>SIREN(SPEAKER),, 110VAC, CL.1 DIV.2, NEMA-4X</v>
          </cell>
          <cell r="C492">
            <v>16</v>
          </cell>
          <cell r="D492" t="str">
            <v>SET</v>
          </cell>
          <cell r="E492">
            <v>40000</v>
          </cell>
          <cell r="F492">
            <v>640000</v>
          </cell>
          <cell r="H492">
            <v>0</v>
          </cell>
          <cell r="I492">
            <v>5</v>
          </cell>
          <cell r="J492">
            <v>80</v>
          </cell>
          <cell r="K492">
            <v>40000</v>
          </cell>
          <cell r="L492">
            <v>640000</v>
          </cell>
          <cell r="M492">
            <v>0</v>
          </cell>
          <cell r="N492">
            <v>0</v>
          </cell>
          <cell r="O492">
            <v>1400</v>
          </cell>
          <cell r="P492">
            <v>22400</v>
          </cell>
        </row>
        <row r="493">
          <cell r="A493">
            <v>7</v>
          </cell>
          <cell r="B493" t="str">
            <v>VISUAL ALARM BECON, , 110VAC, CL.1 DIV.2, NEMA-4X</v>
          </cell>
          <cell r="C493">
            <v>16</v>
          </cell>
          <cell r="D493" t="str">
            <v>SET</v>
          </cell>
          <cell r="E493">
            <v>37000</v>
          </cell>
          <cell r="F493">
            <v>592000</v>
          </cell>
          <cell r="H493">
            <v>0</v>
          </cell>
          <cell r="I493">
            <v>5</v>
          </cell>
          <cell r="J493">
            <v>80</v>
          </cell>
          <cell r="K493">
            <v>37000</v>
          </cell>
          <cell r="L493">
            <v>592000</v>
          </cell>
          <cell r="M493">
            <v>0</v>
          </cell>
          <cell r="N493">
            <v>0</v>
          </cell>
          <cell r="O493">
            <v>1400</v>
          </cell>
          <cell r="P493">
            <v>22400</v>
          </cell>
        </row>
        <row r="494">
          <cell r="A494">
            <v>8</v>
          </cell>
          <cell r="B494" t="str">
            <v>UV/IR FLAME DETECTOR, CL.1 DIV.2, NEMA-4X</v>
          </cell>
          <cell r="C494">
            <v>4</v>
          </cell>
          <cell r="D494" t="str">
            <v>SET</v>
          </cell>
          <cell r="E494">
            <v>67000</v>
          </cell>
          <cell r="F494">
            <v>268000</v>
          </cell>
          <cell r="H494">
            <v>0</v>
          </cell>
          <cell r="I494">
            <v>8</v>
          </cell>
          <cell r="J494">
            <v>32</v>
          </cell>
          <cell r="K494">
            <v>67000</v>
          </cell>
          <cell r="L494">
            <v>268000</v>
          </cell>
          <cell r="M494">
            <v>0</v>
          </cell>
          <cell r="N494">
            <v>0</v>
          </cell>
          <cell r="O494">
            <v>2240</v>
          </cell>
          <cell r="P494">
            <v>8960</v>
          </cell>
        </row>
        <row r="495">
          <cell r="A495">
            <v>9</v>
          </cell>
          <cell r="B495" t="str">
            <v>LOW TEMPERATURE DETECTOR, 50FT LG., NEMA-4X</v>
          </cell>
          <cell r="C495">
            <v>4</v>
          </cell>
          <cell r="D495" t="str">
            <v>SET</v>
          </cell>
          <cell r="E495">
            <v>288000</v>
          </cell>
          <cell r="F495">
            <v>1152000</v>
          </cell>
          <cell r="H495">
            <v>0</v>
          </cell>
          <cell r="I495">
            <v>10</v>
          </cell>
          <cell r="J495">
            <v>40</v>
          </cell>
          <cell r="K495">
            <v>288000</v>
          </cell>
          <cell r="L495">
            <v>1152000</v>
          </cell>
          <cell r="M495">
            <v>0</v>
          </cell>
          <cell r="N495">
            <v>0</v>
          </cell>
          <cell r="O495">
            <v>2800</v>
          </cell>
          <cell r="P495">
            <v>11200</v>
          </cell>
        </row>
        <row r="496">
          <cell r="A496">
            <v>10</v>
          </cell>
          <cell r="B496" t="str">
            <v>COMBUSTIBLE GAS DETECTOR,  CATALYTIC TYPE</v>
          </cell>
          <cell r="C496">
            <v>60</v>
          </cell>
          <cell r="D496" t="str">
            <v>EST</v>
          </cell>
          <cell r="E496">
            <v>50000</v>
          </cell>
          <cell r="F496">
            <v>3000000</v>
          </cell>
          <cell r="H496">
            <v>0</v>
          </cell>
          <cell r="I496">
            <v>5</v>
          </cell>
          <cell r="J496">
            <v>300</v>
          </cell>
          <cell r="K496">
            <v>50000</v>
          </cell>
          <cell r="L496">
            <v>3000000</v>
          </cell>
          <cell r="M496">
            <v>0</v>
          </cell>
          <cell r="N496">
            <v>0</v>
          </cell>
          <cell r="O496">
            <v>1400</v>
          </cell>
          <cell r="P496">
            <v>84000</v>
          </cell>
        </row>
        <row r="497">
          <cell r="B497" t="str">
            <v>CL.1, DIV.2, W/ WEATHER HOUSING, FILTER, NEMA-4X</v>
          </cell>
          <cell r="F497">
            <v>0</v>
          </cell>
          <cell r="H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</row>
        <row r="498">
          <cell r="A498">
            <v>11</v>
          </cell>
          <cell r="B498" t="str">
            <v>GAS DETECTOR TEST KIT FOR 60 DETECTORS &amp; GRAPHIC PANEL</v>
          </cell>
          <cell r="C498">
            <v>1</v>
          </cell>
          <cell r="D498" t="str">
            <v>SET</v>
          </cell>
          <cell r="E498">
            <v>350000</v>
          </cell>
          <cell r="F498">
            <v>350000</v>
          </cell>
          <cell r="H498">
            <v>0</v>
          </cell>
          <cell r="I498">
            <v>10</v>
          </cell>
          <cell r="J498">
            <v>10</v>
          </cell>
          <cell r="K498">
            <v>350000</v>
          </cell>
          <cell r="L498">
            <v>350000</v>
          </cell>
          <cell r="M498">
            <v>0</v>
          </cell>
          <cell r="N498">
            <v>0</v>
          </cell>
          <cell r="O498">
            <v>2800</v>
          </cell>
          <cell r="P498">
            <v>2800</v>
          </cell>
        </row>
        <row r="499">
          <cell r="A499">
            <v>12</v>
          </cell>
          <cell r="B499" t="str">
            <v>R.S.G. CONDUIT/W COUPLING 1"</v>
          </cell>
          <cell r="C499">
            <v>1600</v>
          </cell>
          <cell r="D499" t="str">
            <v>M</v>
          </cell>
          <cell r="E499">
            <v>49</v>
          </cell>
          <cell r="F499">
            <v>78400</v>
          </cell>
          <cell r="H499">
            <v>0</v>
          </cell>
          <cell r="I499">
            <v>0.54</v>
          </cell>
          <cell r="J499">
            <v>864</v>
          </cell>
          <cell r="K499">
            <v>49</v>
          </cell>
          <cell r="L499">
            <v>78400</v>
          </cell>
          <cell r="M499">
            <v>0</v>
          </cell>
          <cell r="N499">
            <v>0</v>
          </cell>
          <cell r="O499">
            <v>151</v>
          </cell>
          <cell r="P499">
            <v>241600</v>
          </cell>
        </row>
        <row r="500">
          <cell r="A500">
            <v>13</v>
          </cell>
          <cell r="B500" t="str">
            <v>R.S.G. CONDUIT/W COUPLING 2"</v>
          </cell>
          <cell r="C500">
            <v>2300</v>
          </cell>
          <cell r="D500" t="str">
            <v>M</v>
          </cell>
          <cell r="E500">
            <v>105</v>
          </cell>
          <cell r="F500">
            <v>241500</v>
          </cell>
          <cell r="H500">
            <v>0</v>
          </cell>
          <cell r="I500">
            <v>0.98</v>
          </cell>
          <cell r="J500">
            <v>2254</v>
          </cell>
          <cell r="K500">
            <v>105</v>
          </cell>
          <cell r="L500">
            <v>241500</v>
          </cell>
          <cell r="M500">
            <v>0</v>
          </cell>
          <cell r="N500">
            <v>0</v>
          </cell>
          <cell r="O500">
            <v>274</v>
          </cell>
          <cell r="P500">
            <v>630200</v>
          </cell>
        </row>
        <row r="501">
          <cell r="A501">
            <v>14</v>
          </cell>
          <cell r="B501" t="str">
            <v>FITTING FOR R.S.G. CONDUIT</v>
          </cell>
          <cell r="C501">
            <v>1</v>
          </cell>
          <cell r="D501" t="str">
            <v>LOT</v>
          </cell>
          <cell r="E501">
            <v>639800</v>
          </cell>
          <cell r="F501">
            <v>639800</v>
          </cell>
          <cell r="H501">
            <v>0</v>
          </cell>
          <cell r="I501">
            <v>935.4</v>
          </cell>
          <cell r="J501">
            <v>935</v>
          </cell>
          <cell r="K501">
            <v>639800</v>
          </cell>
          <cell r="L501">
            <v>639800</v>
          </cell>
          <cell r="M501">
            <v>0</v>
          </cell>
          <cell r="N501">
            <v>0</v>
          </cell>
          <cell r="O501">
            <v>261912</v>
          </cell>
          <cell r="P501">
            <v>261912</v>
          </cell>
        </row>
        <row r="502">
          <cell r="A502">
            <v>15</v>
          </cell>
          <cell r="B502" t="str">
            <v>600V控制電纜,銅導体,PVC絕緣,麥拉遮蔽(OVERALL),</v>
          </cell>
          <cell r="C502">
            <v>650</v>
          </cell>
          <cell r="D502" t="str">
            <v>M</v>
          </cell>
          <cell r="E502">
            <v>37</v>
          </cell>
          <cell r="F502">
            <v>24050</v>
          </cell>
          <cell r="H502">
            <v>0</v>
          </cell>
          <cell r="I502">
            <v>0.117</v>
          </cell>
          <cell r="J502">
            <v>76</v>
          </cell>
          <cell r="K502">
            <v>37</v>
          </cell>
          <cell r="L502">
            <v>24050</v>
          </cell>
          <cell r="M502">
            <v>0</v>
          </cell>
          <cell r="N502">
            <v>0</v>
          </cell>
          <cell r="O502">
            <v>33</v>
          </cell>
          <cell r="P502">
            <v>21450</v>
          </cell>
        </row>
        <row r="503">
          <cell r="B503" t="str">
            <v>PVC黑色被覆 7C-2SQ.MM</v>
          </cell>
          <cell r="F503">
            <v>0</v>
          </cell>
          <cell r="H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A504">
            <v>16</v>
          </cell>
          <cell r="B504" t="str">
            <v>600V控制電纜,銅導体,PVC絕緣,麥拉遮蔽(OVERALL),</v>
          </cell>
          <cell r="C504">
            <v>1500</v>
          </cell>
          <cell r="D504" t="str">
            <v>M</v>
          </cell>
          <cell r="E504">
            <v>41</v>
          </cell>
          <cell r="F504">
            <v>61500</v>
          </cell>
          <cell r="H504">
            <v>0</v>
          </cell>
          <cell r="I504">
            <v>0.133</v>
          </cell>
          <cell r="J504">
            <v>200</v>
          </cell>
          <cell r="K504">
            <v>41</v>
          </cell>
          <cell r="L504">
            <v>61500</v>
          </cell>
          <cell r="M504">
            <v>0</v>
          </cell>
          <cell r="N504">
            <v>0</v>
          </cell>
          <cell r="O504">
            <v>37</v>
          </cell>
          <cell r="P504">
            <v>55500</v>
          </cell>
        </row>
        <row r="505">
          <cell r="B505" t="str">
            <v>PVC黑色被覆 9C-2SQ.MM</v>
          </cell>
          <cell r="F505">
            <v>0</v>
          </cell>
          <cell r="H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A506">
            <v>17</v>
          </cell>
          <cell r="B506" t="str">
            <v>600V控制電纜,銅導体,PVC絕緣,麥拉遮蔽(OVERALL),</v>
          </cell>
          <cell r="C506">
            <v>2600</v>
          </cell>
          <cell r="D506" t="str">
            <v>M</v>
          </cell>
          <cell r="E506">
            <v>53</v>
          </cell>
          <cell r="F506">
            <v>137800</v>
          </cell>
          <cell r="H506">
            <v>0</v>
          </cell>
          <cell r="I506">
            <v>0.153</v>
          </cell>
          <cell r="J506">
            <v>398</v>
          </cell>
          <cell r="K506">
            <v>53</v>
          </cell>
          <cell r="L506">
            <v>137800</v>
          </cell>
          <cell r="M506">
            <v>0</v>
          </cell>
          <cell r="N506">
            <v>0</v>
          </cell>
          <cell r="O506">
            <v>43</v>
          </cell>
          <cell r="P506">
            <v>111800</v>
          </cell>
        </row>
        <row r="507">
          <cell r="B507" t="str">
            <v>PVC黑色被覆 12C-2SQ.MM</v>
          </cell>
          <cell r="F507">
            <v>0</v>
          </cell>
          <cell r="H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A508">
            <v>18</v>
          </cell>
          <cell r="B508" t="str">
            <v>600V控制電纜,銅導体,PVC絕緣,麥拉遮蔽(OVERALL),</v>
          </cell>
          <cell r="C508">
            <v>10000</v>
          </cell>
          <cell r="D508" t="str">
            <v>M</v>
          </cell>
          <cell r="E508">
            <v>44</v>
          </cell>
          <cell r="F508">
            <v>440000</v>
          </cell>
          <cell r="H508">
            <v>0</v>
          </cell>
          <cell r="I508">
            <v>0.135</v>
          </cell>
          <cell r="J508">
            <v>1350</v>
          </cell>
          <cell r="K508">
            <v>44</v>
          </cell>
          <cell r="L508">
            <v>440000</v>
          </cell>
          <cell r="M508">
            <v>0</v>
          </cell>
          <cell r="N508">
            <v>0</v>
          </cell>
          <cell r="O508">
            <v>38</v>
          </cell>
          <cell r="P508">
            <v>380000</v>
          </cell>
        </row>
        <row r="509">
          <cell r="B509" t="str">
            <v>PVC黑色被覆 7C-3.5SQ.MM</v>
          </cell>
          <cell r="F509">
            <v>0</v>
          </cell>
          <cell r="H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A510">
            <v>19</v>
          </cell>
          <cell r="B510" t="str">
            <v>600V控制電纜,銅導体,PVC絕緣,麥拉遮蔽(OVERALL),</v>
          </cell>
          <cell r="C510">
            <v>3000</v>
          </cell>
          <cell r="D510" t="str">
            <v>M</v>
          </cell>
          <cell r="E510">
            <v>76</v>
          </cell>
          <cell r="F510">
            <v>228000</v>
          </cell>
          <cell r="H510">
            <v>0</v>
          </cell>
          <cell r="I510">
            <v>0.193</v>
          </cell>
          <cell r="J510">
            <v>579</v>
          </cell>
          <cell r="K510">
            <v>76</v>
          </cell>
          <cell r="L510">
            <v>228000</v>
          </cell>
          <cell r="M510">
            <v>0</v>
          </cell>
          <cell r="N510">
            <v>0</v>
          </cell>
          <cell r="O510">
            <v>54</v>
          </cell>
          <cell r="P510">
            <v>162000</v>
          </cell>
        </row>
        <row r="511">
          <cell r="B511" t="str">
            <v>PVC黑色被覆 19C-2SQ.MM</v>
          </cell>
          <cell r="F511">
            <v>0</v>
          </cell>
          <cell r="H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</row>
        <row r="512">
          <cell r="A512">
            <v>20</v>
          </cell>
          <cell r="B512" t="str">
            <v>600V控制電纜,銅導体,PVC絕緣,麥拉遮蔽(OVERALL),</v>
          </cell>
          <cell r="C512">
            <v>14000</v>
          </cell>
          <cell r="D512" t="str">
            <v>M</v>
          </cell>
          <cell r="E512">
            <v>119</v>
          </cell>
          <cell r="F512">
            <v>1666000</v>
          </cell>
          <cell r="H512">
            <v>0</v>
          </cell>
          <cell r="I512">
            <v>0.236</v>
          </cell>
          <cell r="J512">
            <v>3304</v>
          </cell>
          <cell r="K512">
            <v>119</v>
          </cell>
          <cell r="L512">
            <v>1666000</v>
          </cell>
          <cell r="M512">
            <v>0</v>
          </cell>
          <cell r="N512">
            <v>0</v>
          </cell>
          <cell r="O512">
            <v>66</v>
          </cell>
          <cell r="P512">
            <v>924000</v>
          </cell>
        </row>
        <row r="513">
          <cell r="B513" t="str">
            <v>PVC黑色被覆 30C-2SQ.MM</v>
          </cell>
          <cell r="F513">
            <v>0</v>
          </cell>
          <cell r="H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</row>
        <row r="514">
          <cell r="A514">
            <v>21</v>
          </cell>
          <cell r="B514" t="str">
            <v>300V信號電纜,PVC絕緣,麥拉遮蔽(OVERALL &amp; INDIVID)PVC</v>
          </cell>
          <cell r="C514">
            <v>12000</v>
          </cell>
          <cell r="D514" t="str">
            <v>M</v>
          </cell>
          <cell r="E514">
            <v>17</v>
          </cell>
          <cell r="F514">
            <v>204000</v>
          </cell>
          <cell r="H514">
            <v>0</v>
          </cell>
          <cell r="I514">
            <v>0.064</v>
          </cell>
          <cell r="J514">
            <v>768</v>
          </cell>
          <cell r="K514">
            <v>17</v>
          </cell>
          <cell r="L514">
            <v>204000</v>
          </cell>
          <cell r="M514">
            <v>0</v>
          </cell>
          <cell r="N514">
            <v>0</v>
          </cell>
          <cell r="O514">
            <v>18</v>
          </cell>
          <cell r="P514">
            <v>216000</v>
          </cell>
        </row>
        <row r="515">
          <cell r="B515" t="str">
            <v>黑色被覆  1TxAWG#16</v>
          </cell>
          <cell r="F515">
            <v>0</v>
          </cell>
          <cell r="H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</row>
        <row r="516">
          <cell r="A516">
            <v>22</v>
          </cell>
          <cell r="B516" t="str">
            <v>300V信號電纜,PVC絕緣,麥拉遮蔽(OVERALL &amp; INDIVID)PVC</v>
          </cell>
          <cell r="C516">
            <v>3500</v>
          </cell>
          <cell r="D516" t="str">
            <v>M</v>
          </cell>
          <cell r="E516">
            <v>227</v>
          </cell>
          <cell r="F516">
            <v>794500</v>
          </cell>
          <cell r="H516">
            <v>0</v>
          </cell>
          <cell r="I516">
            <v>0.25</v>
          </cell>
          <cell r="J516">
            <v>875</v>
          </cell>
          <cell r="K516">
            <v>227</v>
          </cell>
          <cell r="L516">
            <v>794500</v>
          </cell>
          <cell r="M516">
            <v>0</v>
          </cell>
          <cell r="N516">
            <v>0</v>
          </cell>
          <cell r="O516">
            <v>70</v>
          </cell>
          <cell r="P516">
            <v>245000</v>
          </cell>
        </row>
        <row r="517">
          <cell r="B517" t="str">
            <v>黑色被覆  12TxAWG#14</v>
          </cell>
          <cell r="F517">
            <v>0</v>
          </cell>
          <cell r="H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</row>
        <row r="518">
          <cell r="A518">
            <v>23</v>
          </cell>
          <cell r="B518" t="str">
            <v>300V信號電纜,PVC絕緣,麥拉遮蔽(OVERALL &amp; INDIVID)PVC</v>
          </cell>
          <cell r="C518">
            <v>350</v>
          </cell>
          <cell r="D518" t="str">
            <v>M</v>
          </cell>
          <cell r="E518">
            <v>471</v>
          </cell>
          <cell r="F518">
            <v>164850</v>
          </cell>
          <cell r="H518">
            <v>0</v>
          </cell>
          <cell r="I518">
            <v>0.4</v>
          </cell>
          <cell r="J518">
            <v>140</v>
          </cell>
          <cell r="K518">
            <v>471</v>
          </cell>
          <cell r="L518">
            <v>164850</v>
          </cell>
          <cell r="M518">
            <v>0</v>
          </cell>
          <cell r="N518">
            <v>0</v>
          </cell>
          <cell r="O518">
            <v>112</v>
          </cell>
          <cell r="P518">
            <v>39200</v>
          </cell>
        </row>
        <row r="519">
          <cell r="B519" t="str">
            <v>黑色被覆 24TxAWG#14</v>
          </cell>
          <cell r="F519">
            <v>0</v>
          </cell>
          <cell r="H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</row>
        <row r="520">
          <cell r="A520">
            <v>24</v>
          </cell>
          <cell r="B520" t="str">
            <v>HOT DIPPED GALV, STEEL CHANNEL 100X50X5X7.5</v>
          </cell>
          <cell r="C520">
            <v>50</v>
          </cell>
          <cell r="D520" t="str">
            <v>M</v>
          </cell>
          <cell r="E520">
            <v>200</v>
          </cell>
          <cell r="F520">
            <v>10000</v>
          </cell>
          <cell r="H520">
            <v>0</v>
          </cell>
          <cell r="I520">
            <v>1.5</v>
          </cell>
          <cell r="J520">
            <v>75</v>
          </cell>
          <cell r="K520">
            <v>200</v>
          </cell>
          <cell r="L520">
            <v>10000</v>
          </cell>
          <cell r="M520">
            <v>0</v>
          </cell>
          <cell r="N520">
            <v>0</v>
          </cell>
          <cell r="O520">
            <v>420</v>
          </cell>
          <cell r="P520">
            <v>21000</v>
          </cell>
        </row>
        <row r="521">
          <cell r="A521">
            <v>25</v>
          </cell>
          <cell r="B521" t="str">
            <v>HOT DIPPED GALV, U- CHANNEL 41X41</v>
          </cell>
          <cell r="C521">
            <v>335</v>
          </cell>
          <cell r="D521" t="str">
            <v>M</v>
          </cell>
          <cell r="E521">
            <v>82</v>
          </cell>
          <cell r="F521">
            <v>27470</v>
          </cell>
          <cell r="H521">
            <v>0</v>
          </cell>
          <cell r="I521">
            <v>0.407</v>
          </cell>
          <cell r="J521">
            <v>136</v>
          </cell>
          <cell r="K521">
            <v>82</v>
          </cell>
          <cell r="L521">
            <v>27470</v>
          </cell>
          <cell r="M521">
            <v>0</v>
          </cell>
          <cell r="N521">
            <v>0</v>
          </cell>
          <cell r="O521">
            <v>114</v>
          </cell>
          <cell r="P521">
            <v>38190</v>
          </cell>
        </row>
        <row r="522">
          <cell r="A522">
            <v>26</v>
          </cell>
          <cell r="B522" t="str">
            <v>FLEXIBLE CONDUIT 1"</v>
          </cell>
          <cell r="C522">
            <v>40</v>
          </cell>
          <cell r="D522" t="str">
            <v>M</v>
          </cell>
          <cell r="E522">
            <v>252</v>
          </cell>
          <cell r="F522">
            <v>10080</v>
          </cell>
          <cell r="H522">
            <v>0</v>
          </cell>
          <cell r="I522">
            <v>0.64</v>
          </cell>
          <cell r="J522">
            <v>26</v>
          </cell>
          <cell r="K522">
            <v>252</v>
          </cell>
          <cell r="L522">
            <v>10080</v>
          </cell>
          <cell r="M522">
            <v>0</v>
          </cell>
          <cell r="N522">
            <v>0</v>
          </cell>
          <cell r="O522">
            <v>179</v>
          </cell>
          <cell r="P522">
            <v>7160</v>
          </cell>
        </row>
        <row r="523">
          <cell r="A523">
            <v>27</v>
          </cell>
          <cell r="B523" t="str">
            <v>HOT DIPPED GALV. STEEL PLATE 1829X6401X3t</v>
          </cell>
          <cell r="C523">
            <v>2</v>
          </cell>
          <cell r="D523" t="str">
            <v>PCS</v>
          </cell>
          <cell r="E523">
            <v>1000</v>
          </cell>
          <cell r="F523">
            <v>2000</v>
          </cell>
          <cell r="H523">
            <v>0</v>
          </cell>
          <cell r="I523">
            <v>10</v>
          </cell>
          <cell r="J523">
            <v>20</v>
          </cell>
          <cell r="K523">
            <v>1000</v>
          </cell>
          <cell r="L523">
            <v>2000</v>
          </cell>
          <cell r="M523">
            <v>0</v>
          </cell>
          <cell r="N523">
            <v>0</v>
          </cell>
          <cell r="O523">
            <v>2800</v>
          </cell>
          <cell r="P523">
            <v>5600</v>
          </cell>
        </row>
        <row r="524">
          <cell r="A524">
            <v>28</v>
          </cell>
          <cell r="B524" t="str">
            <v>1/4圓(半徑30公分)低溫偵測器之補償器遮蔽板SS316製</v>
          </cell>
          <cell r="C524">
            <v>4</v>
          </cell>
          <cell r="D524" t="str">
            <v>PCS</v>
          </cell>
          <cell r="E524">
            <v>3000</v>
          </cell>
          <cell r="F524">
            <v>12000</v>
          </cell>
          <cell r="H524">
            <v>0</v>
          </cell>
          <cell r="I524">
            <v>4</v>
          </cell>
          <cell r="J524">
            <v>16</v>
          </cell>
          <cell r="K524">
            <v>3000</v>
          </cell>
          <cell r="L524">
            <v>12000</v>
          </cell>
          <cell r="M524">
            <v>0</v>
          </cell>
          <cell r="N524">
            <v>0</v>
          </cell>
          <cell r="O524">
            <v>1120</v>
          </cell>
          <cell r="P524">
            <v>4480</v>
          </cell>
        </row>
        <row r="525">
          <cell r="A525">
            <v>29</v>
          </cell>
          <cell r="B525" t="str">
            <v>接線箱,附端子板20P,FRP外殼,屋外防水型</v>
          </cell>
          <cell r="C525">
            <v>5</v>
          </cell>
          <cell r="D525" t="str">
            <v>SET</v>
          </cell>
          <cell r="E525">
            <v>3500</v>
          </cell>
          <cell r="F525">
            <v>17500</v>
          </cell>
          <cell r="H525">
            <v>0</v>
          </cell>
          <cell r="I525">
            <v>4</v>
          </cell>
          <cell r="J525">
            <v>20</v>
          </cell>
          <cell r="K525">
            <v>3500</v>
          </cell>
          <cell r="L525">
            <v>17500</v>
          </cell>
          <cell r="M525">
            <v>0</v>
          </cell>
          <cell r="N525">
            <v>0</v>
          </cell>
          <cell r="O525">
            <v>1120</v>
          </cell>
          <cell r="P525">
            <v>5600</v>
          </cell>
        </row>
        <row r="526">
          <cell r="A526">
            <v>30</v>
          </cell>
          <cell r="B526" t="str">
            <v>接線箱,附端子板50P,FRP外殼,屋外防水型</v>
          </cell>
          <cell r="C526">
            <v>4</v>
          </cell>
          <cell r="D526" t="str">
            <v>SET</v>
          </cell>
          <cell r="E526">
            <v>5500</v>
          </cell>
          <cell r="F526">
            <v>22000</v>
          </cell>
          <cell r="H526">
            <v>0</v>
          </cell>
          <cell r="I526">
            <v>8</v>
          </cell>
          <cell r="J526">
            <v>32</v>
          </cell>
          <cell r="K526">
            <v>5500</v>
          </cell>
          <cell r="L526">
            <v>22000</v>
          </cell>
          <cell r="M526">
            <v>0</v>
          </cell>
          <cell r="N526">
            <v>0</v>
          </cell>
          <cell r="O526">
            <v>2240</v>
          </cell>
          <cell r="P526">
            <v>8960</v>
          </cell>
        </row>
        <row r="527">
          <cell r="A527">
            <v>31</v>
          </cell>
          <cell r="B527" t="str">
            <v>接線箱,附端子板100P,FRP外殼,屋外防水型</v>
          </cell>
          <cell r="C527">
            <v>1</v>
          </cell>
          <cell r="D527" t="str">
            <v>SET</v>
          </cell>
          <cell r="E527">
            <v>9000</v>
          </cell>
          <cell r="F527">
            <v>9000</v>
          </cell>
          <cell r="H527">
            <v>0</v>
          </cell>
          <cell r="I527">
            <v>12</v>
          </cell>
          <cell r="J527">
            <v>12</v>
          </cell>
          <cell r="K527">
            <v>9000</v>
          </cell>
          <cell r="L527">
            <v>9000</v>
          </cell>
          <cell r="M527">
            <v>0</v>
          </cell>
          <cell r="N527">
            <v>0</v>
          </cell>
          <cell r="O527">
            <v>3360</v>
          </cell>
          <cell r="P527">
            <v>3360</v>
          </cell>
        </row>
        <row r="528">
          <cell r="A528">
            <v>32</v>
          </cell>
          <cell r="B528" t="str">
            <v>HOT DIPPED GALV, STEEL CHANNEL 100X50X5X7.5X2.4高</v>
          </cell>
          <cell r="C528">
            <v>26</v>
          </cell>
          <cell r="D528" t="str">
            <v>SET</v>
          </cell>
          <cell r="E528">
            <v>2400</v>
          </cell>
          <cell r="F528">
            <v>62400</v>
          </cell>
          <cell r="H528">
            <v>0</v>
          </cell>
          <cell r="I528">
            <v>3</v>
          </cell>
          <cell r="J528">
            <v>78</v>
          </cell>
          <cell r="K528">
            <v>2400</v>
          </cell>
          <cell r="L528">
            <v>62400</v>
          </cell>
          <cell r="M528">
            <v>0</v>
          </cell>
          <cell r="N528">
            <v>0</v>
          </cell>
          <cell r="O528">
            <v>840</v>
          </cell>
          <cell r="P528">
            <v>21840</v>
          </cell>
        </row>
        <row r="529">
          <cell r="B529" t="str">
            <v>附基礎</v>
          </cell>
          <cell r="F529">
            <v>0</v>
          </cell>
          <cell r="H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</row>
        <row r="530">
          <cell r="A530">
            <v>33</v>
          </cell>
          <cell r="B530" t="str">
            <v>DITTO, BUT STEEL CHANNEL 為3.6M高</v>
          </cell>
          <cell r="C530">
            <v>13</v>
          </cell>
          <cell r="D530" t="str">
            <v>SET</v>
          </cell>
          <cell r="E530">
            <v>3600</v>
          </cell>
          <cell r="F530">
            <v>46800</v>
          </cell>
          <cell r="H530">
            <v>0</v>
          </cell>
          <cell r="I530">
            <v>4</v>
          </cell>
          <cell r="J530">
            <v>52</v>
          </cell>
          <cell r="K530">
            <v>3600</v>
          </cell>
          <cell r="L530">
            <v>46800</v>
          </cell>
          <cell r="M530">
            <v>0</v>
          </cell>
          <cell r="N530">
            <v>0</v>
          </cell>
          <cell r="O530">
            <v>1120</v>
          </cell>
          <cell r="P530">
            <v>14560</v>
          </cell>
        </row>
        <row r="531">
          <cell r="A531">
            <v>34</v>
          </cell>
          <cell r="B531" t="str">
            <v>DITTO, BUT STEEL CHANNEL 為1.95M高</v>
          </cell>
          <cell r="C531">
            <v>3</v>
          </cell>
          <cell r="D531" t="str">
            <v>SET</v>
          </cell>
          <cell r="E531">
            <v>2000</v>
          </cell>
          <cell r="F531">
            <v>6000</v>
          </cell>
          <cell r="H531">
            <v>0</v>
          </cell>
          <cell r="I531">
            <v>3</v>
          </cell>
          <cell r="J531">
            <v>9</v>
          </cell>
          <cell r="K531">
            <v>2000</v>
          </cell>
          <cell r="L531">
            <v>6000</v>
          </cell>
          <cell r="M531">
            <v>0</v>
          </cell>
          <cell r="N531">
            <v>0</v>
          </cell>
          <cell r="O531">
            <v>840</v>
          </cell>
          <cell r="P531">
            <v>2520</v>
          </cell>
        </row>
        <row r="532">
          <cell r="A532">
            <v>35</v>
          </cell>
          <cell r="B532" t="str">
            <v>MISCELLANEOUS </v>
          </cell>
          <cell r="C532">
            <v>1</v>
          </cell>
          <cell r="D532" t="str">
            <v>LOT</v>
          </cell>
          <cell r="E532">
            <v>743902.5</v>
          </cell>
          <cell r="F532">
            <v>743903</v>
          </cell>
          <cell r="H532">
            <v>0</v>
          </cell>
          <cell r="I532">
            <v>646.5500000000001</v>
          </cell>
          <cell r="J532">
            <v>647</v>
          </cell>
          <cell r="K532">
            <v>743903</v>
          </cell>
          <cell r="L532">
            <v>743903</v>
          </cell>
          <cell r="M532">
            <v>0</v>
          </cell>
          <cell r="N532">
            <v>0</v>
          </cell>
          <cell r="O532">
            <v>181034</v>
          </cell>
          <cell r="P532">
            <v>181034</v>
          </cell>
        </row>
        <row r="533">
          <cell r="B533" t="str">
            <v>SUB-TOTAL : (I)</v>
          </cell>
          <cell r="F533">
            <v>15621953</v>
          </cell>
          <cell r="H533">
            <v>0</v>
          </cell>
          <cell r="J533">
            <v>13628</v>
          </cell>
          <cell r="K533">
            <v>0</v>
          </cell>
          <cell r="L533">
            <v>15621953</v>
          </cell>
          <cell r="M533">
            <v>0</v>
          </cell>
          <cell r="N533">
            <v>0</v>
          </cell>
          <cell r="O533">
            <v>0</v>
          </cell>
          <cell r="P533">
            <v>3816326</v>
          </cell>
        </row>
        <row r="536">
          <cell r="A536" t="str">
            <v>J.</v>
          </cell>
          <cell r="B536" t="str">
            <v>U/G CONDUIT BANK</v>
          </cell>
          <cell r="F536">
            <v>0</v>
          </cell>
          <cell r="H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</row>
        <row r="538">
          <cell r="A538" t="str">
            <v>J.1</v>
          </cell>
          <cell r="B538" t="str">
            <v>U/G CONDUIT BANK FOR TEL., P/P, CCTV, APS</v>
          </cell>
          <cell r="F538">
            <v>0</v>
          </cell>
          <cell r="H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</row>
        <row r="539">
          <cell r="A539" t="str">
            <v>J.1.1</v>
          </cell>
          <cell r="B539" t="str">
            <v> PVC CONDUIT, THICK WALL, CNS1302 SCH. B , 1"</v>
          </cell>
          <cell r="C539">
            <v>800</v>
          </cell>
          <cell r="D539" t="str">
            <v>M</v>
          </cell>
          <cell r="E539">
            <v>16</v>
          </cell>
          <cell r="F539">
            <v>12800</v>
          </cell>
          <cell r="H539">
            <v>0</v>
          </cell>
          <cell r="I539">
            <v>0.22</v>
          </cell>
          <cell r="J539">
            <v>176</v>
          </cell>
          <cell r="K539">
            <v>16</v>
          </cell>
          <cell r="L539">
            <v>12800</v>
          </cell>
          <cell r="M539">
            <v>0</v>
          </cell>
          <cell r="N539">
            <v>0</v>
          </cell>
          <cell r="O539">
            <v>62</v>
          </cell>
          <cell r="P539">
            <v>49600</v>
          </cell>
        </row>
        <row r="540">
          <cell r="A540" t="str">
            <v>J.1.2</v>
          </cell>
          <cell r="B540" t="str">
            <v> PVC CONDUIT, THICK WALL, CNS1302 SCH. B , 2"</v>
          </cell>
          <cell r="C540">
            <v>22000</v>
          </cell>
          <cell r="D540" t="str">
            <v>M</v>
          </cell>
          <cell r="E540">
            <v>38</v>
          </cell>
          <cell r="F540">
            <v>836000</v>
          </cell>
          <cell r="H540">
            <v>0</v>
          </cell>
          <cell r="I540">
            <v>0.3</v>
          </cell>
          <cell r="J540">
            <v>6600</v>
          </cell>
          <cell r="K540">
            <v>38</v>
          </cell>
          <cell r="L540">
            <v>836000</v>
          </cell>
          <cell r="M540">
            <v>0</v>
          </cell>
          <cell r="N540">
            <v>0</v>
          </cell>
          <cell r="O540">
            <v>84</v>
          </cell>
          <cell r="P540">
            <v>1848000</v>
          </cell>
        </row>
        <row r="541">
          <cell r="A541" t="str">
            <v>J.1.3</v>
          </cell>
          <cell r="B541" t="str">
            <v> PVC CONDUIT, THICK WALL, CNS1302 SCH. B , 4"</v>
          </cell>
          <cell r="C541">
            <v>16500</v>
          </cell>
          <cell r="D541" t="str">
            <v>M</v>
          </cell>
          <cell r="E541">
            <v>128</v>
          </cell>
          <cell r="F541">
            <v>2112000</v>
          </cell>
          <cell r="H541">
            <v>0</v>
          </cell>
          <cell r="I541">
            <v>0.43</v>
          </cell>
          <cell r="J541">
            <v>7095</v>
          </cell>
          <cell r="K541">
            <v>128</v>
          </cell>
          <cell r="L541">
            <v>2112000</v>
          </cell>
          <cell r="M541">
            <v>0</v>
          </cell>
          <cell r="N541">
            <v>0</v>
          </cell>
          <cell r="O541">
            <v>120</v>
          </cell>
          <cell r="P541">
            <v>1980000</v>
          </cell>
        </row>
        <row r="542">
          <cell r="A542" t="str">
            <v>J.1.4</v>
          </cell>
          <cell r="B542" t="str">
            <v> PVC CONDUIT, THICK WALL, CNS1302 SCH. B , 6"</v>
          </cell>
          <cell r="C542">
            <v>8000</v>
          </cell>
          <cell r="D542" t="str">
            <v>M</v>
          </cell>
          <cell r="E542">
            <v>242</v>
          </cell>
          <cell r="F542">
            <v>1936000</v>
          </cell>
          <cell r="H542">
            <v>0</v>
          </cell>
          <cell r="I542">
            <v>0.68</v>
          </cell>
          <cell r="J542">
            <v>5440</v>
          </cell>
          <cell r="K542">
            <v>242</v>
          </cell>
          <cell r="L542">
            <v>1936000</v>
          </cell>
          <cell r="M542">
            <v>0</v>
          </cell>
          <cell r="N542">
            <v>0</v>
          </cell>
          <cell r="O542">
            <v>190</v>
          </cell>
          <cell r="P542">
            <v>1520000</v>
          </cell>
        </row>
        <row r="543">
          <cell r="A543" t="str">
            <v>J.1.5</v>
          </cell>
          <cell r="B543" t="str">
            <v> EXCAVATION</v>
          </cell>
          <cell r="C543">
            <v>7000</v>
          </cell>
          <cell r="D543" t="str">
            <v>M3</v>
          </cell>
          <cell r="E543" t="str">
            <v>M+L</v>
          </cell>
          <cell r="F543" t="str">
            <v>M+L</v>
          </cell>
          <cell r="H543">
            <v>0</v>
          </cell>
          <cell r="J543">
            <v>0</v>
          </cell>
          <cell r="K543" t="str">
            <v>M+L</v>
          </cell>
          <cell r="L543" t="str">
            <v>M+L</v>
          </cell>
          <cell r="M543">
            <v>0</v>
          </cell>
          <cell r="N543">
            <v>0</v>
          </cell>
          <cell r="O543">
            <v>60</v>
          </cell>
          <cell r="P543">
            <v>420000</v>
          </cell>
        </row>
        <row r="544">
          <cell r="A544" t="str">
            <v>J.1.6</v>
          </cell>
          <cell r="B544" t="str">
            <v> BACKFILL</v>
          </cell>
          <cell r="C544">
            <v>5100</v>
          </cell>
          <cell r="D544" t="str">
            <v>M3</v>
          </cell>
          <cell r="E544" t="str">
            <v>M+L</v>
          </cell>
          <cell r="F544" t="str">
            <v>M+L</v>
          </cell>
          <cell r="H544">
            <v>0</v>
          </cell>
          <cell r="J544">
            <v>0</v>
          </cell>
          <cell r="K544" t="str">
            <v>M+L</v>
          </cell>
          <cell r="L544" t="str">
            <v>M+L</v>
          </cell>
          <cell r="M544">
            <v>0</v>
          </cell>
          <cell r="N544">
            <v>0</v>
          </cell>
          <cell r="O544">
            <v>100</v>
          </cell>
          <cell r="P544">
            <v>510000</v>
          </cell>
        </row>
        <row r="545">
          <cell r="A545" t="str">
            <v>J.1.7</v>
          </cell>
          <cell r="B545" t="str">
            <v> CONCRETE FOR DUCT BANK 2000 PSI</v>
          </cell>
          <cell r="C545">
            <v>1900</v>
          </cell>
          <cell r="D545" t="str">
            <v>M3</v>
          </cell>
          <cell r="E545" t="str">
            <v>M+L</v>
          </cell>
          <cell r="F545" t="str">
            <v>M+L</v>
          </cell>
          <cell r="H545">
            <v>0</v>
          </cell>
          <cell r="J545">
            <v>0</v>
          </cell>
          <cell r="K545" t="str">
            <v>M+L</v>
          </cell>
          <cell r="L545" t="str">
            <v>M+L</v>
          </cell>
          <cell r="M545">
            <v>0</v>
          </cell>
          <cell r="N545">
            <v>0</v>
          </cell>
          <cell r="O545">
            <v>1700</v>
          </cell>
          <cell r="P545">
            <v>3230000</v>
          </cell>
        </row>
        <row r="546">
          <cell r="A546" t="str">
            <v>J.1.8</v>
          </cell>
          <cell r="B546" t="str">
            <v> RED COLORED OXIDE</v>
          </cell>
          <cell r="C546">
            <v>17100</v>
          </cell>
          <cell r="D546" t="str">
            <v>KG</v>
          </cell>
          <cell r="E546" t="str">
            <v>M+L</v>
          </cell>
          <cell r="F546" t="str">
            <v>M+L</v>
          </cell>
          <cell r="H546">
            <v>0</v>
          </cell>
          <cell r="J546">
            <v>0</v>
          </cell>
          <cell r="K546" t="str">
            <v>M+L</v>
          </cell>
          <cell r="L546" t="str">
            <v>M+L</v>
          </cell>
          <cell r="M546">
            <v>0</v>
          </cell>
          <cell r="N546">
            <v>0</v>
          </cell>
          <cell r="O546">
            <v>60</v>
          </cell>
          <cell r="P546">
            <v>1026000</v>
          </cell>
        </row>
        <row r="547">
          <cell r="A547" t="str">
            <v>J.1.9</v>
          </cell>
          <cell r="B547" t="str">
            <v> DISPOSAL</v>
          </cell>
          <cell r="C547">
            <v>1900</v>
          </cell>
          <cell r="D547" t="str">
            <v>M3</v>
          </cell>
          <cell r="E547" t="str">
            <v>M+L</v>
          </cell>
          <cell r="F547" t="str">
            <v>M+L</v>
          </cell>
          <cell r="H547">
            <v>0</v>
          </cell>
          <cell r="J547">
            <v>0</v>
          </cell>
          <cell r="K547" t="str">
            <v>M+L</v>
          </cell>
          <cell r="L547" t="str">
            <v>M+L</v>
          </cell>
          <cell r="M547">
            <v>0</v>
          </cell>
          <cell r="N547">
            <v>0</v>
          </cell>
          <cell r="O547">
            <v>220</v>
          </cell>
          <cell r="P547">
            <v>418000</v>
          </cell>
        </row>
        <row r="548">
          <cell r="A548" t="str">
            <v>J.1.10</v>
          </cell>
          <cell r="B548" t="str">
            <v> FORMWORK</v>
          </cell>
          <cell r="C548">
            <v>5200</v>
          </cell>
          <cell r="D548" t="str">
            <v>M2</v>
          </cell>
          <cell r="E548" t="str">
            <v>M+L</v>
          </cell>
          <cell r="F548" t="str">
            <v>M+L</v>
          </cell>
          <cell r="H548">
            <v>0</v>
          </cell>
          <cell r="J548">
            <v>0</v>
          </cell>
          <cell r="K548" t="str">
            <v>M+L</v>
          </cell>
          <cell r="L548" t="str">
            <v>M+L</v>
          </cell>
          <cell r="M548">
            <v>0</v>
          </cell>
          <cell r="N548">
            <v>0</v>
          </cell>
          <cell r="O548">
            <v>360</v>
          </cell>
          <cell r="P548">
            <v>1872000</v>
          </cell>
        </row>
        <row r="549">
          <cell r="A549" t="str">
            <v>J.1.11</v>
          </cell>
          <cell r="B549" t="str">
            <v> RE-BAR</v>
          </cell>
          <cell r="C549">
            <v>36500</v>
          </cell>
          <cell r="D549" t="str">
            <v>KG</v>
          </cell>
          <cell r="E549" t="str">
            <v>M+L</v>
          </cell>
          <cell r="F549" t="str">
            <v>M+L</v>
          </cell>
          <cell r="H549">
            <v>0</v>
          </cell>
          <cell r="J549">
            <v>0</v>
          </cell>
          <cell r="K549" t="str">
            <v>M+L</v>
          </cell>
          <cell r="L549" t="str">
            <v>M+L</v>
          </cell>
          <cell r="M549">
            <v>0</v>
          </cell>
          <cell r="N549">
            <v>0</v>
          </cell>
          <cell r="O549">
            <v>16</v>
          </cell>
          <cell r="P549">
            <v>584000</v>
          </cell>
        </row>
        <row r="550">
          <cell r="A550" t="str">
            <v>J.1.12</v>
          </cell>
          <cell r="B550" t="str">
            <v> MAN-HOLE, 2,000 L x 2,000 W x 2,000 D</v>
          </cell>
          <cell r="C550">
            <v>24</v>
          </cell>
          <cell r="D550" t="str">
            <v>SET</v>
          </cell>
          <cell r="E550" t="str">
            <v>M+L</v>
          </cell>
          <cell r="F550" t="str">
            <v>M+L</v>
          </cell>
          <cell r="H550">
            <v>0</v>
          </cell>
          <cell r="J550">
            <v>0</v>
          </cell>
          <cell r="K550" t="str">
            <v>M+L</v>
          </cell>
          <cell r="L550" t="str">
            <v>M+L</v>
          </cell>
          <cell r="M550">
            <v>0</v>
          </cell>
          <cell r="N550">
            <v>0</v>
          </cell>
          <cell r="O550">
            <v>65000</v>
          </cell>
          <cell r="P550">
            <v>1560000</v>
          </cell>
        </row>
        <row r="551">
          <cell r="A551" t="str">
            <v>J.1.13</v>
          </cell>
          <cell r="B551" t="str">
            <v> MAN-HOLE, 1,500 L x 1,500 W x 2,000 D</v>
          </cell>
          <cell r="C551">
            <v>0</v>
          </cell>
          <cell r="D551" t="str">
            <v>SET</v>
          </cell>
          <cell r="E551" t="str">
            <v>M+L</v>
          </cell>
          <cell r="F551" t="str">
            <v>M+L</v>
          </cell>
          <cell r="H551">
            <v>0</v>
          </cell>
          <cell r="J551">
            <v>0</v>
          </cell>
          <cell r="K551" t="str">
            <v>M+L</v>
          </cell>
          <cell r="L551" t="str">
            <v>M+L</v>
          </cell>
          <cell r="M551">
            <v>0</v>
          </cell>
          <cell r="N551">
            <v>0</v>
          </cell>
          <cell r="O551">
            <v>52000</v>
          </cell>
          <cell r="P551">
            <v>0</v>
          </cell>
        </row>
        <row r="552">
          <cell r="A552" t="str">
            <v>J.1.14</v>
          </cell>
          <cell r="B552" t="str">
            <v> COMPOND FOR WATER SEALING(IN MH.)</v>
          </cell>
          <cell r="C552">
            <v>2500</v>
          </cell>
          <cell r="D552" t="str">
            <v>KG</v>
          </cell>
          <cell r="E552" t="str">
            <v>M+L</v>
          </cell>
          <cell r="F552" t="str">
            <v>M+L</v>
          </cell>
          <cell r="H552">
            <v>0</v>
          </cell>
          <cell r="J552">
            <v>0</v>
          </cell>
          <cell r="K552" t="str">
            <v>M+L</v>
          </cell>
          <cell r="L552" t="str">
            <v>M+L</v>
          </cell>
          <cell r="M552">
            <v>0</v>
          </cell>
          <cell r="N552">
            <v>0</v>
          </cell>
          <cell r="O552">
            <v>200</v>
          </cell>
          <cell r="P552">
            <v>500000</v>
          </cell>
        </row>
        <row r="553">
          <cell r="B553" t="str">
            <v>SUB-TOTAL : (J.1)</v>
          </cell>
          <cell r="F553">
            <v>4896800</v>
          </cell>
          <cell r="J553">
            <v>19311</v>
          </cell>
          <cell r="L553">
            <v>4896800</v>
          </cell>
          <cell r="P553">
            <v>15517600</v>
          </cell>
        </row>
        <row r="555">
          <cell r="A555" t="str">
            <v>J.2</v>
          </cell>
          <cell r="B555" t="str">
            <v>U/G CONDUIT BANK FOR TEL., P/P, CCTV, APS</v>
          </cell>
          <cell r="F555">
            <v>0</v>
          </cell>
          <cell r="H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</row>
        <row r="556">
          <cell r="A556" t="str">
            <v>J.2.1</v>
          </cell>
          <cell r="B556" t="str">
            <v> PVC CONDUIT, THICK WALL, CNS1302 SCH. B , 1"</v>
          </cell>
          <cell r="C556">
            <v>1000</v>
          </cell>
          <cell r="D556" t="str">
            <v>M</v>
          </cell>
          <cell r="E556">
            <v>16</v>
          </cell>
          <cell r="F556">
            <v>16000</v>
          </cell>
          <cell r="H556">
            <v>0</v>
          </cell>
          <cell r="I556">
            <v>0.22</v>
          </cell>
          <cell r="J556">
            <v>220</v>
          </cell>
          <cell r="K556">
            <v>16</v>
          </cell>
          <cell r="L556">
            <v>16000</v>
          </cell>
          <cell r="M556">
            <v>0</v>
          </cell>
          <cell r="N556">
            <v>0</v>
          </cell>
          <cell r="O556">
            <v>62</v>
          </cell>
          <cell r="P556">
            <v>62000</v>
          </cell>
        </row>
        <row r="557">
          <cell r="A557" t="str">
            <v>J.2.2</v>
          </cell>
          <cell r="B557" t="str">
            <v> PVC CONDUIT, THICK WALL, CNS1302 SCH. B , 2"</v>
          </cell>
          <cell r="C557">
            <v>26000</v>
          </cell>
          <cell r="D557" t="str">
            <v>M</v>
          </cell>
          <cell r="E557">
            <v>38</v>
          </cell>
          <cell r="F557">
            <v>988000</v>
          </cell>
          <cell r="H557">
            <v>0</v>
          </cell>
          <cell r="I557">
            <v>0.3</v>
          </cell>
          <cell r="J557">
            <v>7800</v>
          </cell>
          <cell r="K557">
            <v>38</v>
          </cell>
          <cell r="L557">
            <v>988000</v>
          </cell>
          <cell r="M557">
            <v>0</v>
          </cell>
          <cell r="N557">
            <v>0</v>
          </cell>
          <cell r="O557">
            <v>84</v>
          </cell>
          <cell r="P557">
            <v>2184000</v>
          </cell>
        </row>
        <row r="558">
          <cell r="A558" t="str">
            <v>J.2.3</v>
          </cell>
          <cell r="B558" t="str">
            <v> EXCAVATION</v>
          </cell>
          <cell r="C558">
            <v>3500</v>
          </cell>
          <cell r="D558" t="str">
            <v>M3</v>
          </cell>
          <cell r="E558" t="str">
            <v>M+L</v>
          </cell>
          <cell r="F558" t="str">
            <v>M+L</v>
          </cell>
          <cell r="H558">
            <v>0</v>
          </cell>
          <cell r="J558">
            <v>0</v>
          </cell>
          <cell r="K558" t="str">
            <v>M+L</v>
          </cell>
          <cell r="L558" t="str">
            <v>M+L</v>
          </cell>
          <cell r="M558">
            <v>0</v>
          </cell>
          <cell r="N558">
            <v>0</v>
          </cell>
          <cell r="O558">
            <v>60</v>
          </cell>
          <cell r="P558">
            <v>210000</v>
          </cell>
        </row>
        <row r="559">
          <cell r="A559" t="str">
            <v>J.2.4</v>
          </cell>
          <cell r="B559" t="str">
            <v> BACKFILL</v>
          </cell>
          <cell r="C559">
            <v>2550</v>
          </cell>
          <cell r="D559" t="str">
            <v>M3</v>
          </cell>
          <cell r="E559" t="str">
            <v>M+L</v>
          </cell>
          <cell r="F559" t="str">
            <v>M+L</v>
          </cell>
          <cell r="H559">
            <v>0</v>
          </cell>
          <cell r="J559">
            <v>0</v>
          </cell>
          <cell r="K559" t="str">
            <v>M+L</v>
          </cell>
          <cell r="L559" t="str">
            <v>M+L</v>
          </cell>
          <cell r="M559">
            <v>0</v>
          </cell>
          <cell r="N559">
            <v>0</v>
          </cell>
          <cell r="O559">
            <v>100</v>
          </cell>
          <cell r="P559">
            <v>255000</v>
          </cell>
        </row>
        <row r="560">
          <cell r="A560" t="str">
            <v>J.2.5</v>
          </cell>
          <cell r="B560" t="str">
            <v> CONCRETE FOR DUCT BANK 2000 PSI</v>
          </cell>
          <cell r="C560">
            <v>950</v>
          </cell>
          <cell r="D560" t="str">
            <v>M3</v>
          </cell>
          <cell r="E560" t="str">
            <v>M+L</v>
          </cell>
          <cell r="F560" t="str">
            <v>M+L</v>
          </cell>
          <cell r="H560">
            <v>0</v>
          </cell>
          <cell r="J560">
            <v>0</v>
          </cell>
          <cell r="K560" t="str">
            <v>M+L</v>
          </cell>
          <cell r="L560" t="str">
            <v>M+L</v>
          </cell>
          <cell r="M560">
            <v>0</v>
          </cell>
          <cell r="N560">
            <v>0</v>
          </cell>
          <cell r="O560">
            <v>1700</v>
          </cell>
          <cell r="P560">
            <v>1615000</v>
          </cell>
        </row>
        <row r="561">
          <cell r="A561" t="str">
            <v>J.2.6</v>
          </cell>
          <cell r="B561" t="str">
            <v> RED COLORED OXIDE</v>
          </cell>
          <cell r="C561">
            <v>8550</v>
          </cell>
          <cell r="D561" t="str">
            <v>KG</v>
          </cell>
          <cell r="E561" t="str">
            <v>M+L</v>
          </cell>
          <cell r="F561" t="str">
            <v>M+L</v>
          </cell>
          <cell r="H561">
            <v>0</v>
          </cell>
          <cell r="J561">
            <v>0</v>
          </cell>
          <cell r="K561" t="str">
            <v>M+L</v>
          </cell>
          <cell r="L561" t="str">
            <v>M+L</v>
          </cell>
          <cell r="M561">
            <v>0</v>
          </cell>
          <cell r="N561">
            <v>0</v>
          </cell>
          <cell r="O561">
            <v>60</v>
          </cell>
          <cell r="P561">
            <v>513000</v>
          </cell>
        </row>
        <row r="562">
          <cell r="A562" t="str">
            <v>J.2.7</v>
          </cell>
          <cell r="B562" t="str">
            <v> DISPOSAL</v>
          </cell>
          <cell r="C562">
            <v>950</v>
          </cell>
          <cell r="D562" t="str">
            <v>M3</v>
          </cell>
          <cell r="E562" t="str">
            <v>M+L</v>
          </cell>
          <cell r="F562" t="str">
            <v>M+L</v>
          </cell>
          <cell r="H562">
            <v>0</v>
          </cell>
          <cell r="J562">
            <v>0</v>
          </cell>
          <cell r="K562" t="str">
            <v>M+L</v>
          </cell>
          <cell r="L562" t="str">
            <v>M+L</v>
          </cell>
          <cell r="M562">
            <v>0</v>
          </cell>
          <cell r="N562">
            <v>0</v>
          </cell>
          <cell r="O562">
            <v>220</v>
          </cell>
          <cell r="P562">
            <v>209000</v>
          </cell>
        </row>
        <row r="563">
          <cell r="A563" t="str">
            <v>J.2.8</v>
          </cell>
          <cell r="B563" t="str">
            <v> FORMWORK</v>
          </cell>
          <cell r="C563">
            <v>2000</v>
          </cell>
          <cell r="D563" t="str">
            <v>M2</v>
          </cell>
          <cell r="E563" t="str">
            <v>M+L</v>
          </cell>
          <cell r="F563" t="str">
            <v>M+L</v>
          </cell>
          <cell r="H563">
            <v>0</v>
          </cell>
          <cell r="J563">
            <v>0</v>
          </cell>
          <cell r="K563" t="str">
            <v>M+L</v>
          </cell>
          <cell r="L563" t="str">
            <v>M+L</v>
          </cell>
          <cell r="M563">
            <v>0</v>
          </cell>
          <cell r="N563">
            <v>0</v>
          </cell>
          <cell r="O563">
            <v>360</v>
          </cell>
          <cell r="P563">
            <v>720000</v>
          </cell>
        </row>
        <row r="564">
          <cell r="A564" t="str">
            <v>J.2.9</v>
          </cell>
          <cell r="B564" t="str">
            <v> RE-BAR</v>
          </cell>
          <cell r="C564">
            <v>18250</v>
          </cell>
          <cell r="D564" t="str">
            <v>KG</v>
          </cell>
          <cell r="E564" t="str">
            <v>M+L</v>
          </cell>
          <cell r="F564" t="str">
            <v>M+L</v>
          </cell>
          <cell r="H564">
            <v>0</v>
          </cell>
          <cell r="J564">
            <v>0</v>
          </cell>
          <cell r="K564" t="str">
            <v>M+L</v>
          </cell>
          <cell r="L564" t="str">
            <v>M+L</v>
          </cell>
          <cell r="M564">
            <v>0</v>
          </cell>
          <cell r="N564">
            <v>0</v>
          </cell>
          <cell r="O564">
            <v>16</v>
          </cell>
          <cell r="P564">
            <v>292000</v>
          </cell>
        </row>
        <row r="565">
          <cell r="A565" t="str">
            <v>J.2.10</v>
          </cell>
          <cell r="B565" t="str">
            <v> MAN-HOLE, (與儀控共用)</v>
          </cell>
          <cell r="C565">
            <v>0</v>
          </cell>
          <cell r="D565" t="str">
            <v>SET</v>
          </cell>
          <cell r="P565">
            <v>0</v>
          </cell>
        </row>
        <row r="566">
          <cell r="A566" t="str">
            <v>J.2.11</v>
          </cell>
          <cell r="B566" t="str">
            <v> HAND HOLE, 1200Lx1000Wx1200D</v>
          </cell>
          <cell r="C566">
            <v>7</v>
          </cell>
          <cell r="D566" t="str">
            <v>SET</v>
          </cell>
          <cell r="E566" t="str">
            <v>M+L</v>
          </cell>
          <cell r="F566" t="str">
            <v>M+L</v>
          </cell>
          <cell r="H566">
            <v>0</v>
          </cell>
          <cell r="J566">
            <v>0</v>
          </cell>
          <cell r="K566" t="str">
            <v>M+L</v>
          </cell>
          <cell r="L566" t="str">
            <v>M+L</v>
          </cell>
          <cell r="M566">
            <v>0</v>
          </cell>
          <cell r="N566">
            <v>0</v>
          </cell>
          <cell r="O566">
            <v>18000</v>
          </cell>
          <cell r="P566">
            <v>126000</v>
          </cell>
        </row>
        <row r="567">
          <cell r="A567" t="str">
            <v>J.2.12</v>
          </cell>
          <cell r="B567" t="str">
            <v> COMPOND FOR WATER SEALING(IN MH.)</v>
          </cell>
          <cell r="C567">
            <v>1250</v>
          </cell>
          <cell r="D567" t="str">
            <v>KG</v>
          </cell>
          <cell r="E567" t="str">
            <v>M+L</v>
          </cell>
          <cell r="F567" t="str">
            <v>M+L</v>
          </cell>
          <cell r="H567">
            <v>0</v>
          </cell>
          <cell r="J567">
            <v>0</v>
          </cell>
          <cell r="K567" t="str">
            <v>M+L</v>
          </cell>
          <cell r="L567" t="str">
            <v>M+L</v>
          </cell>
          <cell r="M567">
            <v>0</v>
          </cell>
          <cell r="N567">
            <v>0</v>
          </cell>
          <cell r="O567">
            <v>200</v>
          </cell>
          <cell r="P567">
            <v>250000</v>
          </cell>
        </row>
        <row r="568">
          <cell r="B568" t="str">
            <v>SUB-TOTAL : (J.2)</v>
          </cell>
          <cell r="F568">
            <v>1004000</v>
          </cell>
          <cell r="J568">
            <v>8020</v>
          </cell>
          <cell r="L568">
            <v>1004000</v>
          </cell>
          <cell r="P568">
            <v>6436000</v>
          </cell>
        </row>
        <row r="569">
          <cell r="F569">
            <v>0</v>
          </cell>
          <cell r="H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</row>
        <row r="570">
          <cell r="B570" t="str">
            <v>SUB-TOTAL : (J)</v>
          </cell>
          <cell r="F570">
            <v>5900800</v>
          </cell>
          <cell r="H570">
            <v>0</v>
          </cell>
          <cell r="J570">
            <v>27331</v>
          </cell>
          <cell r="K570">
            <v>0</v>
          </cell>
          <cell r="L570">
            <v>5900800</v>
          </cell>
          <cell r="M570">
            <v>0</v>
          </cell>
          <cell r="N570">
            <v>0</v>
          </cell>
          <cell r="O570">
            <v>0</v>
          </cell>
          <cell r="P570">
            <v>21953600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2">
      <selection activeCell="G27" sqref="G27"/>
    </sheetView>
  </sheetViews>
  <sheetFormatPr defaultColWidth="9.140625" defaultRowHeight="15"/>
  <cols>
    <col min="1" max="1" width="4.421875" style="3" customWidth="1"/>
    <col min="2" max="2" width="19.8515625" style="3" hidden="1" customWidth="1"/>
    <col min="3" max="3" width="17.00390625" style="32" customWidth="1"/>
    <col min="4" max="4" width="24.28125" style="3" customWidth="1"/>
    <col min="5" max="5" width="12.00390625" style="32" customWidth="1"/>
    <col min="6" max="6" width="15.421875" style="32" hidden="1" customWidth="1"/>
    <col min="7" max="7" width="21.00390625" style="32" customWidth="1"/>
    <col min="8" max="8" width="19.8515625" style="32" customWidth="1"/>
    <col min="9" max="9" width="4.00390625" style="3" hidden="1" customWidth="1"/>
    <col min="10" max="10" width="0" style="4" hidden="1" customWidth="1"/>
    <col min="11" max="16384" width="9.140625" style="4" customWidth="1"/>
  </cols>
  <sheetData>
    <row r="1" spans="1:8" ht="16.5">
      <c r="A1" s="1" t="s">
        <v>0</v>
      </c>
      <c r="B1" s="1"/>
      <c r="C1" s="1"/>
      <c r="D1" s="1"/>
      <c r="E1" s="2" t="s">
        <v>1</v>
      </c>
      <c r="F1" s="2"/>
      <c r="G1" s="2"/>
      <c r="H1" s="2"/>
    </row>
    <row r="2" spans="1:8" ht="16.5">
      <c r="A2" s="2" t="s">
        <v>2</v>
      </c>
      <c r="B2" s="2"/>
      <c r="C2" s="2"/>
      <c r="D2" s="2"/>
      <c r="E2" s="2" t="s">
        <v>3</v>
      </c>
      <c r="F2" s="2"/>
      <c r="G2" s="2"/>
      <c r="H2" s="2"/>
    </row>
    <row r="4" spans="1:9" ht="16.5">
      <c r="A4" s="2" t="s">
        <v>4</v>
      </c>
      <c r="B4" s="2"/>
      <c r="C4" s="2"/>
      <c r="D4" s="2"/>
      <c r="E4" s="2"/>
      <c r="F4" s="2"/>
      <c r="G4" s="2"/>
      <c r="H4" s="2"/>
      <c r="I4" s="5"/>
    </row>
    <row r="5" spans="1:9" ht="16.5">
      <c r="A5" s="2" t="s">
        <v>5</v>
      </c>
      <c r="B5" s="2"/>
      <c r="C5" s="2"/>
      <c r="D5" s="2"/>
      <c r="E5" s="2"/>
      <c r="F5" s="2"/>
      <c r="G5" s="2"/>
      <c r="H5" s="2"/>
      <c r="I5" s="5"/>
    </row>
    <row r="6" spans="1:10" ht="16.5">
      <c r="A6" s="2" t="s">
        <v>6</v>
      </c>
      <c r="B6" s="2"/>
      <c r="C6" s="2"/>
      <c r="D6" s="2"/>
      <c r="E6" s="2"/>
      <c r="F6" s="2"/>
      <c r="G6" s="2"/>
      <c r="H6" s="2"/>
      <c r="I6" s="5" t="s">
        <v>7</v>
      </c>
      <c r="J6" s="4">
        <v>2</v>
      </c>
    </row>
    <row r="7" spans="1:9" ht="16.5">
      <c r="A7" s="6"/>
      <c r="B7" s="6"/>
      <c r="C7" s="7"/>
      <c r="D7" s="6"/>
      <c r="E7" s="7"/>
      <c r="F7" s="7"/>
      <c r="G7" s="7"/>
      <c r="H7" s="7"/>
      <c r="I7" s="6"/>
    </row>
    <row r="8" spans="1:8" s="11" customFormat="1" ht="33" customHeight="1">
      <c r="A8" s="8" t="s">
        <v>8</v>
      </c>
      <c r="B8" s="8" t="s">
        <v>9</v>
      </c>
      <c r="C8" s="8" t="s">
        <v>10</v>
      </c>
      <c r="D8" s="9" t="s">
        <v>11</v>
      </c>
      <c r="E8" s="10"/>
      <c r="F8" s="8" t="s">
        <v>12</v>
      </c>
      <c r="G8" s="8" t="s">
        <v>13</v>
      </c>
      <c r="H8" s="8" t="s">
        <v>14</v>
      </c>
    </row>
    <row r="9" spans="1:9" ht="16.5">
      <c r="A9" s="12">
        <v>1</v>
      </c>
      <c r="B9" s="13">
        <v>41290.61128472222</v>
      </c>
      <c r="C9" s="14" t="s">
        <v>15</v>
      </c>
      <c r="D9" s="15" t="s">
        <v>16</v>
      </c>
      <c r="E9" s="16" t="s">
        <v>17</v>
      </c>
      <c r="F9" s="14"/>
      <c r="G9" s="14" t="s">
        <v>18</v>
      </c>
      <c r="H9" s="14" t="s">
        <v>19</v>
      </c>
      <c r="I9" s="4"/>
    </row>
    <row r="10" spans="1:9" ht="16.5">
      <c r="A10" s="17">
        <v>2</v>
      </c>
      <c r="B10" s="18"/>
      <c r="C10" s="19" t="s">
        <v>20</v>
      </c>
      <c r="D10" s="20" t="s">
        <v>21</v>
      </c>
      <c r="E10" s="21" t="s">
        <v>22</v>
      </c>
      <c r="F10" s="19"/>
      <c r="G10" s="19" t="s">
        <v>23</v>
      </c>
      <c r="H10" s="19"/>
      <c r="I10" s="4"/>
    </row>
    <row r="11" spans="1:9" ht="16.5">
      <c r="A11" s="22">
        <v>3</v>
      </c>
      <c r="B11" s="23">
        <v>41288.747094907405</v>
      </c>
      <c r="C11" s="24" t="s">
        <v>24</v>
      </c>
      <c r="D11" s="25" t="s">
        <v>25</v>
      </c>
      <c r="E11" s="26" t="s">
        <v>26</v>
      </c>
      <c r="F11" s="24"/>
      <c r="G11" s="24" t="s">
        <v>23</v>
      </c>
      <c r="H11" s="24" t="s">
        <v>19</v>
      </c>
      <c r="I11" s="4"/>
    </row>
    <row r="12" spans="1:9" ht="16.5">
      <c r="A12" s="17">
        <v>4</v>
      </c>
      <c r="B12" s="23">
        <v>41289.35884259259</v>
      </c>
      <c r="C12" s="24" t="s">
        <v>27</v>
      </c>
      <c r="D12" s="25" t="s">
        <v>25</v>
      </c>
      <c r="E12" s="26" t="s">
        <v>28</v>
      </c>
      <c r="F12" s="24"/>
      <c r="G12" s="24" t="s">
        <v>23</v>
      </c>
      <c r="H12" s="24" t="s">
        <v>19</v>
      </c>
      <c r="I12" s="4"/>
    </row>
    <row r="13" spans="1:9" ht="16.5">
      <c r="A13" s="22">
        <v>5</v>
      </c>
      <c r="B13" s="23">
        <v>41288.66606481481</v>
      </c>
      <c r="C13" s="24" t="s">
        <v>29</v>
      </c>
      <c r="D13" s="25" t="s">
        <v>30</v>
      </c>
      <c r="E13" s="26" t="s">
        <v>31</v>
      </c>
      <c r="F13" s="24"/>
      <c r="G13" s="24" t="s">
        <v>23</v>
      </c>
      <c r="H13" s="24" t="s">
        <v>19</v>
      </c>
      <c r="I13" s="4"/>
    </row>
    <row r="14" spans="1:9" ht="16.5">
      <c r="A14" s="17">
        <v>6</v>
      </c>
      <c r="B14" s="23"/>
      <c r="C14" s="24" t="s">
        <v>32</v>
      </c>
      <c r="D14" s="25" t="s">
        <v>33</v>
      </c>
      <c r="E14" s="26" t="s">
        <v>26</v>
      </c>
      <c r="F14" s="24"/>
      <c r="G14" s="24" t="s">
        <v>34</v>
      </c>
      <c r="H14" s="24"/>
      <c r="I14" s="4"/>
    </row>
    <row r="15" spans="1:9" ht="16.5">
      <c r="A15" s="17">
        <v>7</v>
      </c>
      <c r="B15" s="23">
        <v>41291.96739583333</v>
      </c>
      <c r="C15" s="24" t="s">
        <v>35</v>
      </c>
      <c r="D15" s="25" t="s">
        <v>36</v>
      </c>
      <c r="E15" s="26" t="s">
        <v>37</v>
      </c>
      <c r="F15" s="24"/>
      <c r="G15" s="24" t="s">
        <v>38</v>
      </c>
      <c r="H15" s="24" t="s">
        <v>19</v>
      </c>
      <c r="I15" s="4"/>
    </row>
    <row r="16" spans="1:9" ht="16.5">
      <c r="A16" s="22">
        <v>8</v>
      </c>
      <c r="B16" s="23">
        <v>41288.70482638889</v>
      </c>
      <c r="C16" s="24" t="s">
        <v>39</v>
      </c>
      <c r="D16" s="25" t="s">
        <v>40</v>
      </c>
      <c r="E16" s="26" t="s">
        <v>41</v>
      </c>
      <c r="F16" s="24"/>
      <c r="G16" s="24" t="s">
        <v>38</v>
      </c>
      <c r="H16" s="24" t="s">
        <v>19</v>
      </c>
      <c r="I16" s="4"/>
    </row>
    <row r="17" spans="1:9" ht="16.5">
      <c r="A17" s="17">
        <v>9</v>
      </c>
      <c r="B17" s="23">
        <v>41289.639502314814</v>
      </c>
      <c r="C17" s="24" t="s">
        <v>42</v>
      </c>
      <c r="D17" s="25" t="s">
        <v>43</v>
      </c>
      <c r="E17" s="26" t="s">
        <v>22</v>
      </c>
      <c r="F17" s="24"/>
      <c r="G17" s="24" t="s">
        <v>44</v>
      </c>
      <c r="H17" s="24" t="s">
        <v>19</v>
      </c>
      <c r="I17" s="4"/>
    </row>
    <row r="18" spans="1:9" ht="16.5">
      <c r="A18" s="17">
        <v>10</v>
      </c>
      <c r="B18" s="23">
        <v>41290.85706018518</v>
      </c>
      <c r="C18" s="24" t="s">
        <v>45</v>
      </c>
      <c r="D18" s="25" t="s">
        <v>46</v>
      </c>
      <c r="E18" s="26" t="s">
        <v>47</v>
      </c>
      <c r="F18" s="24"/>
      <c r="G18" s="24" t="s">
        <v>44</v>
      </c>
      <c r="H18" s="24" t="s">
        <v>19</v>
      </c>
      <c r="I18" s="4"/>
    </row>
    <row r="19" spans="1:9" ht="16.5">
      <c r="A19" s="22">
        <v>11</v>
      </c>
      <c r="B19" s="23">
        <v>41289.331979166665</v>
      </c>
      <c r="C19" s="24" t="s">
        <v>48</v>
      </c>
      <c r="D19" s="25" t="s">
        <v>49</v>
      </c>
      <c r="E19" s="26" t="s">
        <v>50</v>
      </c>
      <c r="F19" s="24"/>
      <c r="G19" s="24" t="s">
        <v>51</v>
      </c>
      <c r="H19" s="24" t="s">
        <v>19</v>
      </c>
      <c r="I19" s="4"/>
    </row>
    <row r="20" spans="1:9" ht="16.5">
      <c r="A20" s="17">
        <v>12</v>
      </c>
      <c r="B20" s="23">
        <v>41288.8118287037</v>
      </c>
      <c r="C20" s="24" t="s">
        <v>52</v>
      </c>
      <c r="D20" s="25" t="s">
        <v>53</v>
      </c>
      <c r="E20" s="26" t="s">
        <v>54</v>
      </c>
      <c r="F20" s="24"/>
      <c r="G20" s="24" t="s">
        <v>55</v>
      </c>
      <c r="H20" s="24" t="s">
        <v>19</v>
      </c>
      <c r="I20" s="4"/>
    </row>
    <row r="21" spans="1:9" ht="16.5">
      <c r="A21" s="17">
        <v>13</v>
      </c>
      <c r="B21" s="23">
        <v>41291.82394675926</v>
      </c>
      <c r="C21" s="24" t="s">
        <v>56</v>
      </c>
      <c r="D21" s="25" t="s">
        <v>40</v>
      </c>
      <c r="E21" s="26" t="s">
        <v>57</v>
      </c>
      <c r="F21" s="24"/>
      <c r="G21" s="24" t="s">
        <v>58</v>
      </c>
      <c r="H21" s="24" t="s">
        <v>19</v>
      </c>
      <c r="I21" s="4"/>
    </row>
    <row r="22" spans="1:9" ht="16.5">
      <c r="A22" s="17">
        <v>14</v>
      </c>
      <c r="B22" s="23">
        <v>41289.641388888886</v>
      </c>
      <c r="C22" s="24" t="s">
        <v>59</v>
      </c>
      <c r="D22" s="25" t="s">
        <v>60</v>
      </c>
      <c r="E22" s="26" t="s">
        <v>61</v>
      </c>
      <c r="F22" s="24"/>
      <c r="G22" s="24" t="s">
        <v>62</v>
      </c>
      <c r="H22" s="24" t="s">
        <v>19</v>
      </c>
      <c r="I22" s="4"/>
    </row>
    <row r="23" spans="1:9" ht="16.5">
      <c r="A23" s="17">
        <v>15</v>
      </c>
      <c r="B23" s="23">
        <v>41291.97604166666</v>
      </c>
      <c r="C23" s="24" t="s">
        <v>63</v>
      </c>
      <c r="D23" s="25" t="s">
        <v>64</v>
      </c>
      <c r="E23" s="26" t="s">
        <v>65</v>
      </c>
      <c r="F23" s="24"/>
      <c r="G23" s="24" t="s">
        <v>62</v>
      </c>
      <c r="H23" s="24" t="s">
        <v>19</v>
      </c>
      <c r="I23" s="4"/>
    </row>
    <row r="24" spans="1:9" ht="16.5">
      <c r="A24" s="17">
        <v>16</v>
      </c>
      <c r="B24" s="23">
        <v>41291.371203703704</v>
      </c>
      <c r="C24" s="24" t="s">
        <v>66</v>
      </c>
      <c r="D24" s="25" t="s">
        <v>67</v>
      </c>
      <c r="E24" s="26" t="s">
        <v>68</v>
      </c>
      <c r="F24" s="24"/>
      <c r="G24" s="24" t="s">
        <v>62</v>
      </c>
      <c r="H24" s="24" t="s">
        <v>19</v>
      </c>
      <c r="I24" s="4"/>
    </row>
    <row r="25" spans="1:9" ht="16.5">
      <c r="A25" s="17">
        <v>17</v>
      </c>
      <c r="B25" s="23">
        <v>41289.644479166665</v>
      </c>
      <c r="C25" s="24" t="s">
        <v>69</v>
      </c>
      <c r="D25" s="25" t="s">
        <v>70</v>
      </c>
      <c r="E25" s="26" t="s">
        <v>28</v>
      </c>
      <c r="F25" s="24"/>
      <c r="G25" s="24" t="s">
        <v>62</v>
      </c>
      <c r="H25" s="24" t="s">
        <v>19</v>
      </c>
      <c r="I25" s="4"/>
    </row>
    <row r="26" spans="1:9" ht="16.5">
      <c r="A26" s="17">
        <v>18</v>
      </c>
      <c r="B26" s="23">
        <v>41288.732361111106</v>
      </c>
      <c r="C26" s="24" t="s">
        <v>71</v>
      </c>
      <c r="D26" s="25" t="s">
        <v>72</v>
      </c>
      <c r="E26" s="26" t="s">
        <v>73</v>
      </c>
      <c r="F26" s="24"/>
      <c r="G26" s="24" t="s">
        <v>74</v>
      </c>
      <c r="H26" s="24" t="s">
        <v>19</v>
      </c>
      <c r="I26" s="4"/>
    </row>
    <row r="27" spans="1:9" ht="16.5">
      <c r="A27" s="17">
        <v>19</v>
      </c>
      <c r="B27" s="23">
        <v>41289.640694444446</v>
      </c>
      <c r="C27" s="24" t="s">
        <v>75</v>
      </c>
      <c r="D27" s="25" t="s">
        <v>76</v>
      </c>
      <c r="E27" s="26" t="s">
        <v>77</v>
      </c>
      <c r="F27" s="24"/>
      <c r="G27" s="24" t="s">
        <v>74</v>
      </c>
      <c r="H27" s="24" t="s">
        <v>19</v>
      </c>
      <c r="I27" s="4"/>
    </row>
    <row r="28" spans="1:9" ht="16.5">
      <c r="A28" s="17">
        <v>20</v>
      </c>
      <c r="B28" s="23">
        <v>41289.33259259259</v>
      </c>
      <c r="C28" s="24" t="s">
        <v>78</v>
      </c>
      <c r="D28" s="25" t="s">
        <v>79</v>
      </c>
      <c r="E28" s="26" t="s">
        <v>77</v>
      </c>
      <c r="F28" s="24"/>
      <c r="G28" s="24" t="s">
        <v>74</v>
      </c>
      <c r="H28" s="24" t="s">
        <v>19</v>
      </c>
      <c r="I28" s="4"/>
    </row>
    <row r="29" spans="1:9" ht="16.5">
      <c r="A29" s="17">
        <v>21</v>
      </c>
      <c r="B29" s="23">
        <v>41290.778460648144</v>
      </c>
      <c r="C29" s="24" t="s">
        <v>80</v>
      </c>
      <c r="D29" s="25" t="s">
        <v>81</v>
      </c>
      <c r="E29" s="26" t="s">
        <v>82</v>
      </c>
      <c r="F29" s="24"/>
      <c r="G29" s="24" t="s">
        <v>74</v>
      </c>
      <c r="H29" s="24" t="s">
        <v>19</v>
      </c>
      <c r="I29" s="4"/>
    </row>
    <row r="30" spans="1:9" ht="16.5">
      <c r="A30" s="17">
        <v>22</v>
      </c>
      <c r="B30" s="23">
        <v>41288.70402777778</v>
      </c>
      <c r="C30" s="24" t="s">
        <v>83</v>
      </c>
      <c r="D30" s="25" t="s">
        <v>84</v>
      </c>
      <c r="E30" s="26" t="s">
        <v>82</v>
      </c>
      <c r="F30" s="24"/>
      <c r="G30" s="24" t="s">
        <v>74</v>
      </c>
      <c r="H30" s="24" t="s">
        <v>19</v>
      </c>
      <c r="I30" s="4"/>
    </row>
    <row r="31" spans="1:9" ht="16.5">
      <c r="A31" s="17">
        <v>23</v>
      </c>
      <c r="B31" s="23">
        <v>41289.73628472222</v>
      </c>
      <c r="C31" s="24" t="s">
        <v>85</v>
      </c>
      <c r="D31" s="25" t="s">
        <v>86</v>
      </c>
      <c r="E31" s="26" t="s">
        <v>87</v>
      </c>
      <c r="F31" s="24"/>
      <c r="G31" s="24" t="s">
        <v>74</v>
      </c>
      <c r="H31" s="27" t="s">
        <v>19</v>
      </c>
      <c r="I31" s="4"/>
    </row>
    <row r="32" spans="1:9" ht="16.5">
      <c r="A32" s="17">
        <v>24</v>
      </c>
      <c r="B32" s="23">
        <v>41290.85847222222</v>
      </c>
      <c r="C32" s="24" t="s">
        <v>88</v>
      </c>
      <c r="D32" s="25" t="s">
        <v>89</v>
      </c>
      <c r="E32" s="26" t="s">
        <v>90</v>
      </c>
      <c r="F32" s="24"/>
      <c r="G32" s="24" t="s">
        <v>74</v>
      </c>
      <c r="H32" s="24" t="s">
        <v>19</v>
      </c>
      <c r="I32" s="4"/>
    </row>
    <row r="33" spans="1:9" ht="16.5">
      <c r="A33" s="17">
        <v>25</v>
      </c>
      <c r="B33" s="23">
        <v>41290.43337962963</v>
      </c>
      <c r="C33" s="24" t="s">
        <v>91</v>
      </c>
      <c r="D33" s="25" t="s">
        <v>92</v>
      </c>
      <c r="E33" s="26" t="s">
        <v>93</v>
      </c>
      <c r="F33" s="24"/>
      <c r="G33" s="24" t="s">
        <v>74</v>
      </c>
      <c r="H33" s="24" t="s">
        <v>19</v>
      </c>
      <c r="I33" s="4"/>
    </row>
    <row r="34" spans="1:9" ht="16.5">
      <c r="A34" s="17">
        <v>26</v>
      </c>
      <c r="B34" s="23">
        <v>41288.70306712963</v>
      </c>
      <c r="C34" s="24" t="s">
        <v>94</v>
      </c>
      <c r="D34" s="25" t="s">
        <v>64</v>
      </c>
      <c r="E34" s="26" t="s">
        <v>95</v>
      </c>
      <c r="F34" s="24"/>
      <c r="G34" s="24" t="s">
        <v>74</v>
      </c>
      <c r="H34" s="24" t="s">
        <v>19</v>
      </c>
      <c r="I34" s="4"/>
    </row>
    <row r="35" spans="1:9" ht="16.5">
      <c r="A35" s="17">
        <v>27</v>
      </c>
      <c r="B35" s="23">
        <v>41289.73295138889</v>
      </c>
      <c r="C35" s="24" t="s">
        <v>96</v>
      </c>
      <c r="D35" s="25" t="s">
        <v>97</v>
      </c>
      <c r="E35" s="26" t="s">
        <v>98</v>
      </c>
      <c r="F35" s="24"/>
      <c r="G35" s="24" t="s">
        <v>74</v>
      </c>
      <c r="H35" s="24" t="s">
        <v>19</v>
      </c>
      <c r="I35" s="4"/>
    </row>
    <row r="36" spans="1:9" ht="16.5">
      <c r="A36" s="17">
        <v>28</v>
      </c>
      <c r="B36" s="23">
        <v>41291.968680555554</v>
      </c>
      <c r="C36" s="24" t="s">
        <v>99</v>
      </c>
      <c r="D36" s="25" t="s">
        <v>100</v>
      </c>
      <c r="E36" s="26" t="s">
        <v>101</v>
      </c>
      <c r="F36" s="24"/>
      <c r="G36" s="24" t="s">
        <v>74</v>
      </c>
      <c r="H36" s="24" t="s">
        <v>19</v>
      </c>
      <c r="I36" s="4"/>
    </row>
    <row r="37" spans="1:8" ht="16.5">
      <c r="A37" s="28"/>
      <c r="B37" s="28"/>
      <c r="C37" s="29"/>
      <c r="D37" s="28"/>
      <c r="E37" s="29"/>
      <c r="F37" s="29"/>
      <c r="G37" s="29"/>
      <c r="H37" s="29"/>
    </row>
    <row r="38" spans="2:8" ht="18.75" customHeight="1">
      <c r="B38" s="30" t="str">
        <f>"Danh sách này có "&amp;A36&amp;" sinh viên"</f>
        <v>Danh sách này có 28 sinh viên</v>
      </c>
      <c r="C38" s="31" t="str">
        <f>"Danh sách này có "&amp;A36&amp;" sinh viên."</f>
        <v>Danh sách này có 28 sinh viên.</v>
      </c>
      <c r="F38" s="33" t="s">
        <v>102</v>
      </c>
      <c r="G38" s="33"/>
      <c r="H38" s="33"/>
    </row>
    <row r="39" spans="6:8" ht="16.5">
      <c r="F39" s="2" t="s">
        <v>103</v>
      </c>
      <c r="G39" s="2"/>
      <c r="H39" s="2"/>
    </row>
  </sheetData>
  <sheetProtection/>
  <mergeCells count="10">
    <mergeCell ref="A6:H6"/>
    <mergeCell ref="D8:E8"/>
    <mergeCell ref="F38:H38"/>
    <mergeCell ref="F39:H39"/>
    <mergeCell ref="A1:D1"/>
    <mergeCell ref="E1:H1"/>
    <mergeCell ref="A2:D2"/>
    <mergeCell ref="E2:H2"/>
    <mergeCell ref="A4:H4"/>
    <mergeCell ref="A5:H5"/>
  </mergeCells>
  <printOptions/>
  <pageMargins left="0.3937007874015748" right="0.1968503937007874" top="0.5511811023622047" bottom="0.3937007874015748" header="0.31496062992125984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7">
      <selection activeCell="F15" sqref="F15"/>
    </sheetView>
  </sheetViews>
  <sheetFormatPr defaultColWidth="9.140625" defaultRowHeight="15"/>
  <cols>
    <col min="1" max="1" width="3.00390625" style="36" customWidth="1"/>
    <col min="2" max="2" width="12.140625" style="36" customWidth="1"/>
    <col min="3" max="3" width="17.57421875" style="36" customWidth="1"/>
    <col min="4" max="4" width="9.140625" style="36" customWidth="1"/>
    <col min="5" max="5" width="5.00390625" style="36" customWidth="1"/>
    <col min="6" max="6" width="6.00390625" style="36" customWidth="1"/>
    <col min="7" max="7" width="6.28125" style="36" customWidth="1"/>
    <col min="8" max="8" width="5.57421875" style="36" customWidth="1"/>
    <col min="9" max="9" width="6.28125" style="36" customWidth="1"/>
    <col min="10" max="10" width="8.28125" style="36" customWidth="1"/>
    <col min="11" max="12" width="7.7109375" style="36" customWidth="1"/>
    <col min="13" max="13" width="9.57421875" style="36" customWidth="1"/>
    <col min="14" max="16384" width="9.140625" style="36" customWidth="1"/>
  </cols>
  <sheetData>
    <row r="1" spans="1:13" ht="15.75">
      <c r="A1" s="34" t="s">
        <v>104</v>
      </c>
      <c r="B1" s="34"/>
      <c r="C1" s="34"/>
      <c r="D1" s="34"/>
      <c r="E1" s="35" t="s">
        <v>105</v>
      </c>
      <c r="F1" s="35"/>
      <c r="G1" s="35"/>
      <c r="H1" s="35"/>
      <c r="I1" s="35"/>
      <c r="J1" s="35"/>
      <c r="K1" s="35"/>
      <c r="L1" s="35"/>
      <c r="M1" s="35"/>
    </row>
    <row r="2" spans="1:13" ht="16.5">
      <c r="A2" s="35" t="s">
        <v>2</v>
      </c>
      <c r="B2" s="35"/>
      <c r="C2" s="35"/>
      <c r="D2" s="35"/>
      <c r="E2" s="37" t="s">
        <v>106</v>
      </c>
      <c r="F2" s="37"/>
      <c r="G2" s="37"/>
      <c r="H2" s="37"/>
      <c r="I2" s="37"/>
      <c r="J2" s="37"/>
      <c r="K2" s="37"/>
      <c r="L2" s="37"/>
      <c r="M2" s="37"/>
    </row>
    <row r="3" spans="1:13" ht="15.75">
      <c r="A3" s="38"/>
      <c r="B3" s="38"/>
      <c r="C3" s="38"/>
      <c r="D3" s="38"/>
      <c r="M3" s="36" t="s">
        <v>107</v>
      </c>
    </row>
    <row r="4" spans="1:4" ht="15.75">
      <c r="A4" s="39"/>
      <c r="B4" s="39"/>
      <c r="C4" s="39"/>
      <c r="D4" s="39"/>
    </row>
    <row r="5" spans="1:13" ht="18.75">
      <c r="A5" s="40" t="s">
        <v>108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</row>
    <row r="6" spans="1:13" ht="18.75">
      <c r="A6" s="40" t="s">
        <v>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ht="15.75" customHeight="1">
      <c r="A7" s="40" t="s">
        <v>109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9" spans="1:13" ht="33.75" customHeight="1">
      <c r="A9" s="41" t="s">
        <v>8</v>
      </c>
      <c r="B9" s="41" t="s">
        <v>10</v>
      </c>
      <c r="C9" s="42" t="s">
        <v>110</v>
      </c>
      <c r="D9" s="43" t="s">
        <v>111</v>
      </c>
      <c r="E9" s="44" t="s">
        <v>112</v>
      </c>
      <c r="F9" s="45"/>
      <c r="G9" s="46"/>
      <c r="H9" s="47" t="s">
        <v>113</v>
      </c>
      <c r="I9" s="47" t="s">
        <v>114</v>
      </c>
      <c r="J9" s="47" t="s">
        <v>115</v>
      </c>
      <c r="K9" s="47" t="s">
        <v>116</v>
      </c>
      <c r="L9" s="47" t="s">
        <v>117</v>
      </c>
      <c r="M9" s="41" t="s">
        <v>14</v>
      </c>
    </row>
    <row r="10" spans="1:13" ht="17.25" customHeight="1">
      <c r="A10" s="48"/>
      <c r="B10" s="48"/>
      <c r="C10" s="49"/>
      <c r="D10" s="50"/>
      <c r="E10" s="51" t="s">
        <v>118</v>
      </c>
      <c r="F10" s="51" t="s">
        <v>118</v>
      </c>
      <c r="G10" s="51" t="s">
        <v>119</v>
      </c>
      <c r="H10" s="52"/>
      <c r="I10" s="52"/>
      <c r="J10" s="52"/>
      <c r="K10" s="52"/>
      <c r="L10" s="52"/>
      <c r="M10" s="48"/>
    </row>
    <row r="11" spans="1:13" ht="15.75">
      <c r="A11" s="53">
        <v>1</v>
      </c>
      <c r="B11" s="54"/>
      <c r="C11" s="55"/>
      <c r="D11" s="56"/>
      <c r="E11" s="53"/>
      <c r="F11" s="53"/>
      <c r="G11" s="53"/>
      <c r="H11" s="57">
        <f aca="true" t="shared" si="0" ref="H11:H30">ROUND((E11+F11+G11*2)/(COUNT(E11:G11)+1),1)</f>
        <v>0</v>
      </c>
      <c r="I11" s="57"/>
      <c r="J11" s="57">
        <f aca="true" t="shared" si="1" ref="J11:J30">ROUND((H11*0.4+I11*0.6),1)</f>
        <v>0</v>
      </c>
      <c r="K11" s="53" t="str">
        <f aca="true" t="shared" si="2" ref="K11:K30">IF(L11=4,"A",IF(L11=3,"B",IF(L11=2,"C",IF(L11=1,"D","F"))))</f>
        <v>F</v>
      </c>
      <c r="L11" s="53">
        <f aca="true" t="shared" si="3" ref="L11:L30">IF(J11&gt;=8.5,4,IF(J11&gt;=7,3,IF(J11&gt;=5.5,2,IF(J11&gt;=4,1,0))))</f>
        <v>0</v>
      </c>
      <c r="M11" s="58"/>
    </row>
    <row r="12" spans="1:13" ht="15.75">
      <c r="A12" s="53">
        <v>2</v>
      </c>
      <c r="B12" s="54"/>
      <c r="C12" s="55"/>
      <c r="D12" s="56"/>
      <c r="E12" s="58"/>
      <c r="F12" s="58"/>
      <c r="G12" s="58"/>
      <c r="H12" s="57">
        <f t="shared" si="0"/>
        <v>0</v>
      </c>
      <c r="I12" s="58"/>
      <c r="J12" s="57">
        <f t="shared" si="1"/>
        <v>0</v>
      </c>
      <c r="K12" s="53" t="str">
        <f t="shared" si="2"/>
        <v>F</v>
      </c>
      <c r="L12" s="53">
        <f t="shared" si="3"/>
        <v>0</v>
      </c>
      <c r="M12" s="58"/>
    </row>
    <row r="13" spans="1:13" ht="15.75">
      <c r="A13" s="53">
        <v>3</v>
      </c>
      <c r="B13" s="54"/>
      <c r="C13" s="55"/>
      <c r="D13" s="56"/>
      <c r="E13" s="58"/>
      <c r="F13" s="58"/>
      <c r="G13" s="58"/>
      <c r="H13" s="57">
        <f t="shared" si="0"/>
        <v>0</v>
      </c>
      <c r="I13" s="58"/>
      <c r="J13" s="57">
        <f t="shared" si="1"/>
        <v>0</v>
      </c>
      <c r="K13" s="53" t="str">
        <f t="shared" si="2"/>
        <v>F</v>
      </c>
      <c r="L13" s="53">
        <f t="shared" si="3"/>
        <v>0</v>
      </c>
      <c r="M13" s="58"/>
    </row>
    <row r="14" spans="1:13" ht="15.75">
      <c r="A14" s="53">
        <v>4</v>
      </c>
      <c r="B14" s="54"/>
      <c r="C14" s="55"/>
      <c r="D14" s="56"/>
      <c r="E14" s="58"/>
      <c r="F14" s="58"/>
      <c r="G14" s="58"/>
      <c r="H14" s="57">
        <f t="shared" si="0"/>
        <v>0</v>
      </c>
      <c r="I14" s="58"/>
      <c r="J14" s="57">
        <f t="shared" si="1"/>
        <v>0</v>
      </c>
      <c r="K14" s="53" t="str">
        <f t="shared" si="2"/>
        <v>F</v>
      </c>
      <c r="L14" s="53">
        <f t="shared" si="3"/>
        <v>0</v>
      </c>
      <c r="M14" s="58"/>
    </row>
    <row r="15" spans="1:13" ht="15.75">
      <c r="A15" s="53">
        <v>5</v>
      </c>
      <c r="B15" s="54"/>
      <c r="C15" s="55"/>
      <c r="D15" s="56"/>
      <c r="E15" s="58"/>
      <c r="F15" s="58"/>
      <c r="G15" s="58"/>
      <c r="H15" s="57">
        <f t="shared" si="0"/>
        <v>0</v>
      </c>
      <c r="I15" s="58"/>
      <c r="J15" s="57">
        <f t="shared" si="1"/>
        <v>0</v>
      </c>
      <c r="K15" s="53" t="str">
        <f t="shared" si="2"/>
        <v>F</v>
      </c>
      <c r="L15" s="53">
        <f t="shared" si="3"/>
        <v>0</v>
      </c>
      <c r="M15" s="58"/>
    </row>
    <row r="16" spans="1:13" ht="15.75">
      <c r="A16" s="53">
        <v>6</v>
      </c>
      <c r="B16" s="54"/>
      <c r="C16" s="55"/>
      <c r="D16" s="56"/>
      <c r="E16" s="58"/>
      <c r="F16" s="58"/>
      <c r="G16" s="58"/>
      <c r="H16" s="57">
        <f t="shared" si="0"/>
        <v>0</v>
      </c>
      <c r="I16" s="58"/>
      <c r="J16" s="57">
        <f t="shared" si="1"/>
        <v>0</v>
      </c>
      <c r="K16" s="53" t="str">
        <f t="shared" si="2"/>
        <v>F</v>
      </c>
      <c r="L16" s="53">
        <f t="shared" si="3"/>
        <v>0</v>
      </c>
      <c r="M16" s="58"/>
    </row>
    <row r="17" spans="1:13" ht="15.75">
      <c r="A17" s="53">
        <v>7</v>
      </c>
      <c r="B17" s="54"/>
      <c r="C17" s="55"/>
      <c r="D17" s="56"/>
      <c r="E17" s="58"/>
      <c r="F17" s="58"/>
      <c r="G17" s="58"/>
      <c r="H17" s="57">
        <f t="shared" si="0"/>
        <v>0</v>
      </c>
      <c r="I17" s="58"/>
      <c r="J17" s="57">
        <f t="shared" si="1"/>
        <v>0</v>
      </c>
      <c r="K17" s="53" t="str">
        <f t="shared" si="2"/>
        <v>F</v>
      </c>
      <c r="L17" s="53">
        <f t="shared" si="3"/>
        <v>0</v>
      </c>
      <c r="M17" s="58"/>
    </row>
    <row r="18" spans="1:13" ht="15.75">
      <c r="A18" s="53">
        <v>8</v>
      </c>
      <c r="B18" s="54"/>
      <c r="C18" s="55"/>
      <c r="D18" s="56"/>
      <c r="E18" s="58"/>
      <c r="F18" s="58"/>
      <c r="G18" s="58"/>
      <c r="H18" s="57">
        <f t="shared" si="0"/>
        <v>0</v>
      </c>
      <c r="I18" s="58"/>
      <c r="J18" s="57">
        <f t="shared" si="1"/>
        <v>0</v>
      </c>
      <c r="K18" s="53" t="str">
        <f t="shared" si="2"/>
        <v>F</v>
      </c>
      <c r="L18" s="53">
        <f t="shared" si="3"/>
        <v>0</v>
      </c>
      <c r="M18" s="58"/>
    </row>
    <row r="19" spans="1:13" ht="15.75">
      <c r="A19" s="53">
        <v>9</v>
      </c>
      <c r="B19" s="54"/>
      <c r="C19" s="55"/>
      <c r="D19" s="56"/>
      <c r="E19" s="58"/>
      <c r="F19" s="58"/>
      <c r="G19" s="58"/>
      <c r="H19" s="57">
        <f t="shared" si="0"/>
        <v>0</v>
      </c>
      <c r="I19" s="58"/>
      <c r="J19" s="57">
        <f t="shared" si="1"/>
        <v>0</v>
      </c>
      <c r="K19" s="53" t="str">
        <f t="shared" si="2"/>
        <v>F</v>
      </c>
      <c r="L19" s="53">
        <f t="shared" si="3"/>
        <v>0</v>
      </c>
      <c r="M19" s="58"/>
    </row>
    <row r="20" spans="1:13" ht="15.75">
      <c r="A20" s="53">
        <v>10</v>
      </c>
      <c r="B20" s="54"/>
      <c r="C20" s="55"/>
      <c r="D20" s="56"/>
      <c r="E20" s="58"/>
      <c r="F20" s="58"/>
      <c r="G20" s="58"/>
      <c r="H20" s="57">
        <f t="shared" si="0"/>
        <v>0</v>
      </c>
      <c r="I20" s="58"/>
      <c r="J20" s="57">
        <f t="shared" si="1"/>
        <v>0</v>
      </c>
      <c r="K20" s="53" t="str">
        <f t="shared" si="2"/>
        <v>F</v>
      </c>
      <c r="L20" s="53">
        <f t="shared" si="3"/>
        <v>0</v>
      </c>
      <c r="M20" s="58"/>
    </row>
    <row r="21" spans="1:13" ht="15.75">
      <c r="A21" s="53">
        <v>11</v>
      </c>
      <c r="B21" s="54"/>
      <c r="C21" s="55"/>
      <c r="D21" s="56"/>
      <c r="E21" s="58"/>
      <c r="F21" s="58"/>
      <c r="G21" s="58"/>
      <c r="H21" s="57">
        <f t="shared" si="0"/>
        <v>0</v>
      </c>
      <c r="I21" s="58"/>
      <c r="J21" s="57">
        <f t="shared" si="1"/>
        <v>0</v>
      </c>
      <c r="K21" s="53" t="str">
        <f t="shared" si="2"/>
        <v>F</v>
      </c>
      <c r="L21" s="53">
        <f t="shared" si="3"/>
        <v>0</v>
      </c>
      <c r="M21" s="58"/>
    </row>
    <row r="22" spans="1:13" ht="15.75">
      <c r="A22" s="53">
        <v>12</v>
      </c>
      <c r="B22" s="54"/>
      <c r="C22" s="55"/>
      <c r="D22" s="56"/>
      <c r="E22" s="58"/>
      <c r="F22" s="58"/>
      <c r="G22" s="58"/>
      <c r="H22" s="57">
        <f t="shared" si="0"/>
        <v>0</v>
      </c>
      <c r="I22" s="58"/>
      <c r="J22" s="57">
        <f t="shared" si="1"/>
        <v>0</v>
      </c>
      <c r="K22" s="53" t="str">
        <f t="shared" si="2"/>
        <v>F</v>
      </c>
      <c r="L22" s="53">
        <f t="shared" si="3"/>
        <v>0</v>
      </c>
      <c r="M22" s="58"/>
    </row>
    <row r="23" spans="1:13" ht="15.75">
      <c r="A23" s="53">
        <v>13</v>
      </c>
      <c r="B23" s="54"/>
      <c r="C23" s="55"/>
      <c r="D23" s="56"/>
      <c r="E23" s="58"/>
      <c r="F23" s="58"/>
      <c r="G23" s="58"/>
      <c r="H23" s="57">
        <f t="shared" si="0"/>
        <v>0</v>
      </c>
      <c r="I23" s="58"/>
      <c r="J23" s="57">
        <f t="shared" si="1"/>
        <v>0</v>
      </c>
      <c r="K23" s="53" t="str">
        <f t="shared" si="2"/>
        <v>F</v>
      </c>
      <c r="L23" s="53">
        <f t="shared" si="3"/>
        <v>0</v>
      </c>
      <c r="M23" s="58"/>
    </row>
    <row r="24" spans="1:13" ht="15.75">
      <c r="A24" s="53">
        <v>14</v>
      </c>
      <c r="B24" s="54"/>
      <c r="C24" s="55"/>
      <c r="D24" s="56"/>
      <c r="E24" s="58"/>
      <c r="F24" s="58"/>
      <c r="G24" s="58"/>
      <c r="H24" s="57">
        <f t="shared" si="0"/>
        <v>0</v>
      </c>
      <c r="I24" s="58"/>
      <c r="J24" s="57">
        <f t="shared" si="1"/>
        <v>0</v>
      </c>
      <c r="K24" s="53" t="str">
        <f t="shared" si="2"/>
        <v>F</v>
      </c>
      <c r="L24" s="53">
        <f t="shared" si="3"/>
        <v>0</v>
      </c>
      <c r="M24" s="58"/>
    </row>
    <row r="25" spans="1:13" ht="15.75">
      <c r="A25" s="53">
        <v>15</v>
      </c>
      <c r="B25" s="54"/>
      <c r="C25" s="55"/>
      <c r="D25" s="56"/>
      <c r="E25" s="58"/>
      <c r="F25" s="58"/>
      <c r="G25" s="58"/>
      <c r="H25" s="57">
        <f t="shared" si="0"/>
        <v>0</v>
      </c>
      <c r="I25" s="58"/>
      <c r="J25" s="57">
        <f t="shared" si="1"/>
        <v>0</v>
      </c>
      <c r="K25" s="53" t="str">
        <f t="shared" si="2"/>
        <v>F</v>
      </c>
      <c r="L25" s="53">
        <f t="shared" si="3"/>
        <v>0</v>
      </c>
      <c r="M25" s="58"/>
    </row>
    <row r="26" spans="1:13" ht="15.75">
      <c r="A26" s="53">
        <v>16</v>
      </c>
      <c r="B26" s="54"/>
      <c r="C26" s="55"/>
      <c r="D26" s="56"/>
      <c r="E26" s="58"/>
      <c r="F26" s="58"/>
      <c r="G26" s="58"/>
      <c r="H26" s="57">
        <f t="shared" si="0"/>
        <v>0</v>
      </c>
      <c r="I26" s="58"/>
      <c r="J26" s="57">
        <f t="shared" si="1"/>
        <v>0</v>
      </c>
      <c r="K26" s="53" t="str">
        <f t="shared" si="2"/>
        <v>F</v>
      </c>
      <c r="L26" s="53">
        <f t="shared" si="3"/>
        <v>0</v>
      </c>
      <c r="M26" s="58"/>
    </row>
    <row r="27" spans="1:13" ht="15.75">
      <c r="A27" s="53">
        <v>17</v>
      </c>
      <c r="B27" s="54"/>
      <c r="C27" s="55"/>
      <c r="D27" s="56"/>
      <c r="E27" s="58"/>
      <c r="F27" s="58"/>
      <c r="G27" s="58"/>
      <c r="H27" s="57">
        <f t="shared" si="0"/>
        <v>0</v>
      </c>
      <c r="I27" s="58"/>
      <c r="J27" s="57">
        <f t="shared" si="1"/>
        <v>0</v>
      </c>
      <c r="K27" s="53" t="str">
        <f t="shared" si="2"/>
        <v>F</v>
      </c>
      <c r="L27" s="53">
        <f t="shared" si="3"/>
        <v>0</v>
      </c>
      <c r="M27" s="58"/>
    </row>
    <row r="28" spans="1:13" ht="15.75">
      <c r="A28" s="53">
        <v>18</v>
      </c>
      <c r="B28" s="54"/>
      <c r="C28" s="55"/>
      <c r="D28" s="56"/>
      <c r="E28" s="58"/>
      <c r="F28" s="58"/>
      <c r="G28" s="58"/>
      <c r="H28" s="57">
        <f t="shared" si="0"/>
        <v>0</v>
      </c>
      <c r="I28" s="58"/>
      <c r="J28" s="57">
        <f t="shared" si="1"/>
        <v>0</v>
      </c>
      <c r="K28" s="53" t="str">
        <f t="shared" si="2"/>
        <v>F</v>
      </c>
      <c r="L28" s="53">
        <f t="shared" si="3"/>
        <v>0</v>
      </c>
      <c r="M28" s="58"/>
    </row>
    <row r="29" spans="1:13" ht="15.75">
      <c r="A29" s="53">
        <v>19</v>
      </c>
      <c r="B29" s="54"/>
      <c r="C29" s="55"/>
      <c r="D29" s="56"/>
      <c r="E29" s="58"/>
      <c r="F29" s="58"/>
      <c r="G29" s="58"/>
      <c r="H29" s="57">
        <f t="shared" si="0"/>
        <v>0</v>
      </c>
      <c r="I29" s="58"/>
      <c r="J29" s="57">
        <f t="shared" si="1"/>
        <v>0</v>
      </c>
      <c r="K29" s="53" t="str">
        <f t="shared" si="2"/>
        <v>F</v>
      </c>
      <c r="L29" s="53">
        <f t="shared" si="3"/>
        <v>0</v>
      </c>
      <c r="M29" s="58"/>
    </row>
    <row r="30" spans="1:13" ht="15.75">
      <c r="A30" s="53">
        <v>20</v>
      </c>
      <c r="B30" s="54"/>
      <c r="C30" s="55"/>
      <c r="D30" s="56"/>
      <c r="E30" s="58"/>
      <c r="F30" s="58"/>
      <c r="G30" s="58"/>
      <c r="H30" s="57">
        <f t="shared" si="0"/>
        <v>0</v>
      </c>
      <c r="I30" s="58"/>
      <c r="J30" s="57">
        <f t="shared" si="1"/>
        <v>0</v>
      </c>
      <c r="K30" s="53" t="str">
        <f t="shared" si="2"/>
        <v>F</v>
      </c>
      <c r="L30" s="53">
        <f t="shared" si="3"/>
        <v>0</v>
      </c>
      <c r="M30" s="58"/>
    </row>
    <row r="31" spans="1:13" ht="18.75">
      <c r="A31" s="59" t="s">
        <v>120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</row>
    <row r="33" spans="8:13" ht="18.75">
      <c r="H33" s="60" t="s">
        <v>121</v>
      </c>
      <c r="I33" s="60"/>
      <c r="J33" s="60"/>
      <c r="K33" s="60"/>
      <c r="L33" s="60"/>
      <c r="M33" s="60"/>
    </row>
    <row r="34" spans="3:12" ht="18.75">
      <c r="C34" s="61" t="s">
        <v>122</v>
      </c>
      <c r="J34" s="62" t="s">
        <v>123</v>
      </c>
      <c r="K34" s="62"/>
      <c r="L34" s="62"/>
    </row>
    <row r="35" spans="3:12" ht="18.75">
      <c r="C35" s="61" t="s">
        <v>124</v>
      </c>
      <c r="J35" s="62" t="s">
        <v>124</v>
      </c>
      <c r="K35" s="62"/>
      <c r="L35" s="62"/>
    </row>
  </sheetData>
  <sheetProtection/>
  <mergeCells count="23">
    <mergeCell ref="J35:L35"/>
    <mergeCell ref="K9:K10"/>
    <mergeCell ref="L9:L10"/>
    <mergeCell ref="M9:M10"/>
    <mergeCell ref="A31:M31"/>
    <mergeCell ref="H33:M33"/>
    <mergeCell ref="J34:L34"/>
    <mergeCell ref="A6:M6"/>
    <mergeCell ref="A7:M7"/>
    <mergeCell ref="A9:A10"/>
    <mergeCell ref="B9:B10"/>
    <mergeCell ref="C9:C10"/>
    <mergeCell ref="D9:D10"/>
    <mergeCell ref="E9:G9"/>
    <mergeCell ref="H9:H10"/>
    <mergeCell ref="I9:I10"/>
    <mergeCell ref="J9:J10"/>
    <mergeCell ref="A1:D1"/>
    <mergeCell ref="E1:M1"/>
    <mergeCell ref="A2:D2"/>
    <mergeCell ref="E2:M2"/>
    <mergeCell ref="A3:D3"/>
    <mergeCell ref="A5:M5"/>
  </mergeCells>
  <printOptions/>
  <pageMargins left="0.49" right="0.08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Thach Ngo</dc:creator>
  <cp:keywords/>
  <dc:description/>
  <cp:lastModifiedBy>Thach Ngo</cp:lastModifiedBy>
  <dcterms:created xsi:type="dcterms:W3CDTF">2015-06-25T02:44:13Z</dcterms:created>
  <dcterms:modified xsi:type="dcterms:W3CDTF">2015-06-25T02:48:37Z</dcterms:modified>
  <cp:category/>
  <cp:version/>
  <cp:contentType/>
  <cp:contentStatus/>
</cp:coreProperties>
</file>