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42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'42'!$8:$8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<sst xmlns="http://schemas.openxmlformats.org/spreadsheetml/2006/main" count="104" uniqueCount="76">
  <si>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</si>
  <si>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</si>
  <si>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</si>
  <si>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</si>
  <si>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</si>
  <si>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</si>
  <si>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NGHỀ GIÁO VIÊN MẦM NON; SỐ TÍN CHỈ: 2</t>
  </si>
  <si>
    <t>Nghề giáo viên mầm non</t>
  </si>
  <si>
    <t>TT</t>
  </si>
  <si>
    <t>Thời gian</t>
  </si>
  <si>
    <t>MSSV</t>
  </si>
  <si>
    <t>Họ và Tên</t>
  </si>
  <si>
    <t>Ngày sinh</t>
  </si>
  <si>
    <t>Lớp</t>
  </si>
  <si>
    <t>Ghi chú</t>
  </si>
  <si>
    <t>12C140201035</t>
  </si>
  <si>
    <t>Lê Thị Hoàng</t>
  </si>
  <si>
    <t>Diễm</t>
  </si>
  <si>
    <t>CMN12B</t>
  </si>
  <si>
    <t/>
  </si>
  <si>
    <t>13C140201005</t>
  </si>
  <si>
    <t>Huỳnh Thị Mỹ</t>
  </si>
  <si>
    <t>Diệu</t>
  </si>
  <si>
    <t>CMN13</t>
  </si>
  <si>
    <t>13C140201008</t>
  </si>
  <si>
    <t>Trần Thị Kiều</t>
  </si>
  <si>
    <t>Hoanh</t>
  </si>
  <si>
    <t>13C140201019</t>
  </si>
  <si>
    <t>Lương Vũ Vy</t>
  </si>
  <si>
    <t>Linh</t>
  </si>
  <si>
    <t>13C140201021</t>
  </si>
  <si>
    <t>Cao Thị</t>
  </si>
  <si>
    <t>Luận</t>
  </si>
  <si>
    <t>13C140201022</t>
  </si>
  <si>
    <t>Võ Thị Ly</t>
  </si>
  <si>
    <t>Ly</t>
  </si>
  <si>
    <t>13C140201030</t>
  </si>
  <si>
    <t>Nguyễn Thị Hồng</t>
  </si>
  <si>
    <t>Phượng</t>
  </si>
  <si>
    <t>13C140201031</t>
  </si>
  <si>
    <t>Đinh Thị</t>
  </si>
  <si>
    <t>Sĩ</t>
  </si>
  <si>
    <t>13C140201034</t>
  </si>
  <si>
    <t>Thi</t>
  </si>
  <si>
    <t>13C140201039</t>
  </si>
  <si>
    <t>Phạm Thị</t>
  </si>
  <si>
    <t>Trang</t>
  </si>
  <si>
    <t>13C140201041</t>
  </si>
  <si>
    <t>Nguyễn Thị</t>
  </si>
  <si>
    <t>Trường</t>
  </si>
  <si>
    <t>13C140201044</t>
  </si>
  <si>
    <t>Lý Thị Kim</t>
  </si>
  <si>
    <t>Yến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</si>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</sst>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19" xfId="57" applyFont="1" applyBorder="1" applyAlignment="1">
      <alignment horizontal="center" vertical="center"/>
      <protection/>
    </xf>
    <xf numFmtId="164" fontId="22" fillId="0" borderId="19" xfId="55" applyNumberFormat="1" applyFont="1" applyBorder="1">
      <alignment/>
      <protection/>
    </xf>
    <xf numFmtId="0" fontId="19" fillId="0" borderId="19" xfId="55" applyFont="1" applyBorder="1" applyAlignment="1">
      <alignment horizontal="center"/>
      <protection/>
    </xf>
    <xf numFmtId="0" fontId="19" fillId="0" borderId="20" xfId="55" applyFont="1" applyBorder="1">
      <alignment/>
      <protection/>
    </xf>
    <xf numFmtId="0" fontId="19" fillId="0" borderId="21" xfId="55" applyFont="1" applyBorder="1">
      <alignment/>
      <protection/>
    </xf>
    <xf numFmtId="0" fontId="19" fillId="0" borderId="22" xfId="57" applyFont="1" applyBorder="1">
      <alignment/>
      <protection/>
    </xf>
    <xf numFmtId="0" fontId="19" fillId="0" borderId="22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6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3" xfId="56" applyFont="1" applyFill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center" vertical="center"/>
      <protection/>
    </xf>
    <xf numFmtId="0" fontId="24" fillId="0" borderId="28" xfId="56" applyFont="1" applyBorder="1" applyAlignment="1">
      <alignment horizontal="center" vertical="center"/>
      <protection/>
    </xf>
    <xf numFmtId="0" fontId="24" fillId="0" borderId="29" xfId="56" applyFont="1" applyBorder="1" applyAlignment="1">
      <alignment horizontal="center" vertical="center"/>
      <protection/>
    </xf>
    <xf numFmtId="0" fontId="24" fillId="0" borderId="27" xfId="56" applyFont="1" applyFill="1" applyBorder="1" applyAlignment="1">
      <alignment horizontal="center"/>
      <protection/>
    </xf>
    <xf numFmtId="0" fontId="27" fillId="0" borderId="27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6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22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D"/>
      <sheetName val="ND"/>
      <sheetName val="CONG"/>
      <sheetName val="DGCT"/>
      <sheetName val="XL4Poppy"/>
      <sheetName val="PIPE-03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0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31" customWidth="1"/>
    <col min="4" max="4" width="24.28125" style="3" customWidth="1"/>
    <col min="5" max="5" width="12.00390625" style="31" customWidth="1"/>
    <col min="6" max="6" width="15.421875" style="31" hidden="1" customWidth="1"/>
    <col min="7" max="7" width="21.00390625" style="31" customWidth="1"/>
    <col min="8" max="8" width="19.8515625" style="31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f>VLOOKUP(I6,'[1]CD'!$B$5:$C$104,2,0)</f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8" s="4" customFormat="1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</row>
    <row r="10" spans="1:8" s="4" customFormat="1" ht="16.5">
      <c r="A10" s="17">
        <v>2</v>
      </c>
      <c r="B10" s="18"/>
      <c r="C10" s="19" t="s">
        <v>20</v>
      </c>
      <c r="D10" s="20" t="s">
        <v>21</v>
      </c>
      <c r="E10" s="21" t="s">
        <v>22</v>
      </c>
      <c r="F10" s="19"/>
      <c r="G10" s="19" t="s">
        <v>23</v>
      </c>
      <c r="H10" s="19"/>
    </row>
    <row r="11" spans="1:8" s="4" customFormat="1" ht="16.5">
      <c r="A11" s="22">
        <v>3</v>
      </c>
      <c r="B11" s="23">
        <v>41288.747094907405</v>
      </c>
      <c r="C11" s="24" t="s">
        <v>24</v>
      </c>
      <c r="D11" s="25" t="s">
        <v>25</v>
      </c>
      <c r="E11" s="26" t="s">
        <v>26</v>
      </c>
      <c r="F11" s="24"/>
      <c r="G11" s="24" t="s">
        <v>23</v>
      </c>
      <c r="H11" s="24" t="s">
        <v>19</v>
      </c>
    </row>
    <row r="12" spans="1:8" s="4" customFormat="1" ht="16.5">
      <c r="A12" s="17">
        <v>4</v>
      </c>
      <c r="B12" s="23">
        <v>41289.35884259259</v>
      </c>
      <c r="C12" s="24" t="s">
        <v>27</v>
      </c>
      <c r="D12" s="25" t="s">
        <v>28</v>
      </c>
      <c r="E12" s="26" t="s">
        <v>29</v>
      </c>
      <c r="F12" s="24"/>
      <c r="G12" s="24" t="s">
        <v>23</v>
      </c>
      <c r="H12" s="24" t="s">
        <v>19</v>
      </c>
    </row>
    <row r="13" spans="1:8" s="4" customFormat="1" ht="16.5">
      <c r="A13" s="22">
        <v>5</v>
      </c>
      <c r="B13" s="23">
        <v>41288.66606481481</v>
      </c>
      <c r="C13" s="24" t="s">
        <v>30</v>
      </c>
      <c r="D13" s="25" t="s">
        <v>31</v>
      </c>
      <c r="E13" s="26" t="s">
        <v>32</v>
      </c>
      <c r="F13" s="24"/>
      <c r="G13" s="24" t="s">
        <v>23</v>
      </c>
      <c r="H13" s="24" t="s">
        <v>19</v>
      </c>
    </row>
    <row r="14" spans="1:8" s="4" customFormat="1" ht="16.5">
      <c r="A14" s="17">
        <v>6</v>
      </c>
      <c r="B14" s="23">
        <v>41291.96739583333</v>
      </c>
      <c r="C14" s="24" t="s">
        <v>33</v>
      </c>
      <c r="D14" s="25" t="s">
        <v>34</v>
      </c>
      <c r="E14" s="26" t="s">
        <v>35</v>
      </c>
      <c r="F14" s="24"/>
      <c r="G14" s="24" t="s">
        <v>23</v>
      </c>
      <c r="H14" s="24" t="s">
        <v>19</v>
      </c>
    </row>
    <row r="15" spans="1:8" s="4" customFormat="1" ht="16.5">
      <c r="A15" s="22">
        <v>7</v>
      </c>
      <c r="B15" s="23">
        <v>41288.70482638889</v>
      </c>
      <c r="C15" s="24" t="s">
        <v>36</v>
      </c>
      <c r="D15" s="25" t="s">
        <v>37</v>
      </c>
      <c r="E15" s="26" t="s">
        <v>38</v>
      </c>
      <c r="F15" s="24"/>
      <c r="G15" s="24" t="s">
        <v>23</v>
      </c>
      <c r="H15" s="24" t="s">
        <v>19</v>
      </c>
    </row>
    <row r="16" spans="1:8" s="4" customFormat="1" ht="16.5">
      <c r="A16" s="17">
        <v>8</v>
      </c>
      <c r="B16" s="23">
        <v>41289.639502314814</v>
      </c>
      <c r="C16" s="24" t="s">
        <v>39</v>
      </c>
      <c r="D16" s="25" t="s">
        <v>40</v>
      </c>
      <c r="E16" s="26" t="s">
        <v>41</v>
      </c>
      <c r="F16" s="24"/>
      <c r="G16" s="24" t="s">
        <v>23</v>
      </c>
      <c r="H16" s="24" t="s">
        <v>19</v>
      </c>
    </row>
    <row r="17" spans="1:8" s="4" customFormat="1" ht="16.5">
      <c r="A17" s="22">
        <v>9</v>
      </c>
      <c r="B17" s="23">
        <v>41290.85706018518</v>
      </c>
      <c r="C17" s="24" t="s">
        <v>42</v>
      </c>
      <c r="D17" s="25" t="s">
        <v>37</v>
      </c>
      <c r="E17" s="26" t="s">
        <v>43</v>
      </c>
      <c r="F17" s="24"/>
      <c r="G17" s="24" t="s">
        <v>23</v>
      </c>
      <c r="H17" s="24" t="s">
        <v>19</v>
      </c>
    </row>
    <row r="18" spans="1:8" s="4" customFormat="1" ht="16.5">
      <c r="A18" s="17">
        <v>10</v>
      </c>
      <c r="B18" s="23">
        <v>41289.331979166665</v>
      </c>
      <c r="C18" s="24" t="s">
        <v>44</v>
      </c>
      <c r="D18" s="25" t="s">
        <v>45</v>
      </c>
      <c r="E18" s="26" t="s">
        <v>46</v>
      </c>
      <c r="F18" s="24"/>
      <c r="G18" s="24" t="s">
        <v>23</v>
      </c>
      <c r="H18" s="24" t="s">
        <v>19</v>
      </c>
    </row>
    <row r="19" spans="1:8" s="4" customFormat="1" ht="16.5">
      <c r="A19" s="22">
        <v>11</v>
      </c>
      <c r="B19" s="23">
        <v>41288.8118287037</v>
      </c>
      <c r="C19" s="24" t="s">
        <v>47</v>
      </c>
      <c r="D19" s="25" t="s">
        <v>48</v>
      </c>
      <c r="E19" s="26" t="s">
        <v>49</v>
      </c>
      <c r="F19" s="24"/>
      <c r="G19" s="24" t="s">
        <v>23</v>
      </c>
      <c r="H19" s="24" t="s">
        <v>19</v>
      </c>
    </row>
    <row r="20" spans="1:8" s="4" customFormat="1" ht="16.5">
      <c r="A20" s="17">
        <v>12</v>
      </c>
      <c r="B20" s="23">
        <v>41291.82394675926</v>
      </c>
      <c r="C20" s="24" t="s">
        <v>50</v>
      </c>
      <c r="D20" s="25" t="s">
        <v>51</v>
      </c>
      <c r="E20" s="26" t="s">
        <v>52</v>
      </c>
      <c r="F20" s="24"/>
      <c r="G20" s="24" t="s">
        <v>23</v>
      </c>
      <c r="H20" s="24" t="s">
        <v>19</v>
      </c>
    </row>
    <row r="21" spans="1:9" s="4" customFormat="1" ht="16.5">
      <c r="A21" s="27"/>
      <c r="B21" s="27"/>
      <c r="C21" s="28"/>
      <c r="D21" s="27"/>
      <c r="E21" s="28"/>
      <c r="F21" s="28"/>
      <c r="G21" s="28"/>
      <c r="H21" s="28"/>
      <c r="I21" s="3"/>
    </row>
    <row r="22" spans="1:9" s="4" customFormat="1" ht="18.75" customHeight="1">
      <c r="A22" s="3"/>
      <c r="B22" s="29" t="str">
        <f>"Danh sách này có "&amp;A20&amp;" sinh viên"</f>
        <v>Danh sách này có 12 sinh viên</v>
      </c>
      <c r="C22" s="30" t="str">
        <f>"Danh sách này có "&amp;A20&amp;" sinh viên."</f>
        <v>Danh sách này có 12 sinh viên.</v>
      </c>
      <c r="D22" s="3"/>
      <c r="E22" s="31"/>
      <c r="F22" s="32" t="s">
        <v>53</v>
      </c>
      <c r="G22" s="32"/>
      <c r="H22" s="32"/>
      <c r="I22" s="3"/>
    </row>
    <row r="23" spans="1:9" s="4" customFormat="1" ht="16.5">
      <c r="A23" s="3"/>
      <c r="B23" s="3"/>
      <c r="C23" s="31"/>
      <c r="D23" s="3"/>
      <c r="E23" s="31"/>
      <c r="F23" s="2" t="s">
        <v>54</v>
      </c>
      <c r="G23" s="2"/>
      <c r="H23" s="2"/>
      <c r="I23" s="3"/>
    </row>
  </sheetData>
  <sheetProtection/>
  <mergeCells count="10">
    <mergeCell ref="A6:H6"/>
    <mergeCell ref="D8:E8"/>
    <mergeCell ref="F22:H22"/>
    <mergeCell ref="F23:H23"/>
    <mergeCell ref="A1:D1"/>
    <mergeCell ref="E1:H1"/>
    <mergeCell ref="A2:D2"/>
    <mergeCell ref="E2:H2"/>
    <mergeCell ref="A4:H4"/>
    <mergeCell ref="A5:H5"/>
  </mergeCells>
  <printOptions/>
  <pageMargins left="0.8137007874015748" right="0.1968503937007874" top="0.5511811023622047" bottom="0.3937007874015748" header="0.31496062992125984" footer="0.1968503937007874"/>
  <pageSetup horizontalDpi="300" verticalDpi="3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5" customWidth="1"/>
    <col min="2" max="2" width="12.140625" style="35" customWidth="1"/>
    <col min="3" max="3" width="17.57421875" style="35" customWidth="1"/>
    <col min="4" max="4" width="9.140625" style="35" customWidth="1"/>
    <col min="5" max="5" width="5.00390625" style="35" customWidth="1"/>
    <col min="6" max="6" width="6.00390625" style="35" customWidth="1"/>
    <col min="7" max="7" width="6.28125" style="35" customWidth="1"/>
    <col min="8" max="8" width="5.57421875" style="35" customWidth="1"/>
    <col min="9" max="9" width="6.28125" style="35" customWidth="1"/>
    <col min="10" max="10" width="8.28125" style="35" customWidth="1"/>
    <col min="11" max="12" width="7.7109375" style="35" customWidth="1"/>
    <col min="13" max="13" width="9.57421875" style="35" customWidth="1"/>
    <col min="14" max="16384" width="9.140625" style="35" customWidth="1"/>
  </cols>
  <sheetData>
    <row r="1" spans="1:13" ht="15.75">
      <c r="A1" s="33" t="s">
        <v>55</v>
      </c>
      <c r="B1" s="33"/>
      <c r="C1" s="33"/>
      <c r="D1" s="33"/>
      <c r="E1" s="34" t="s">
        <v>56</v>
      </c>
      <c r="F1" s="34"/>
      <c r="G1" s="34"/>
      <c r="H1" s="34"/>
      <c r="I1" s="34"/>
      <c r="J1" s="34"/>
      <c r="K1" s="34"/>
      <c r="L1" s="34"/>
      <c r="M1" s="34"/>
    </row>
    <row r="2" spans="1:13" ht="16.5">
      <c r="A2" s="34" t="s">
        <v>2</v>
      </c>
      <c r="B2" s="34"/>
      <c r="C2" s="34"/>
      <c r="D2" s="34"/>
      <c r="E2" s="36" t="s">
        <v>57</v>
      </c>
      <c r="F2" s="36"/>
      <c r="G2" s="36"/>
      <c r="H2" s="36"/>
      <c r="I2" s="36"/>
      <c r="J2" s="36"/>
      <c r="K2" s="36"/>
      <c r="L2" s="36"/>
      <c r="M2" s="36"/>
    </row>
    <row r="3" spans="1:13" ht="15.75">
      <c r="A3" s="37"/>
      <c r="B3" s="37"/>
      <c r="C3" s="37"/>
      <c r="D3" s="37"/>
      <c r="M3" s="35" t="s">
        <v>58</v>
      </c>
    </row>
    <row r="4" spans="1:4" ht="15.75">
      <c r="A4" s="38"/>
      <c r="B4" s="38"/>
      <c r="C4" s="38"/>
      <c r="D4" s="38"/>
    </row>
    <row r="5" spans="1:13" ht="18.75">
      <c r="A5" s="39" t="s">
        <v>59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8.7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 customHeight="1">
      <c r="A7" s="39" t="s">
        <v>60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9" spans="1:13" ht="33.75" customHeight="1">
      <c r="A9" s="40" t="s">
        <v>8</v>
      </c>
      <c r="B9" s="40" t="s">
        <v>10</v>
      </c>
      <c r="C9" s="41" t="s">
        <v>61</v>
      </c>
      <c r="D9" s="42" t="s">
        <v>62</v>
      </c>
      <c r="E9" s="43" t="s">
        <v>63</v>
      </c>
      <c r="F9" s="44"/>
      <c r="G9" s="45"/>
      <c r="H9" s="46" t="s">
        <v>64</v>
      </c>
      <c r="I9" s="46" t="s">
        <v>65</v>
      </c>
      <c r="J9" s="46" t="s">
        <v>66</v>
      </c>
      <c r="K9" s="46" t="s">
        <v>67</v>
      </c>
      <c r="L9" s="46" t="s">
        <v>68</v>
      </c>
      <c r="M9" s="40" t="s">
        <v>14</v>
      </c>
    </row>
    <row r="10" spans="1:13" ht="17.25" customHeight="1">
      <c r="A10" s="47"/>
      <c r="B10" s="47"/>
      <c r="C10" s="48"/>
      <c r="D10" s="49"/>
      <c r="E10" s="50" t="s">
        <v>69</v>
      </c>
      <c r="F10" s="50" t="s">
        <v>69</v>
      </c>
      <c r="G10" s="50" t="s">
        <v>70</v>
      </c>
      <c r="H10" s="51"/>
      <c r="I10" s="51"/>
      <c r="J10" s="51"/>
      <c r="K10" s="51"/>
      <c r="L10" s="51"/>
      <c r="M10" s="47"/>
    </row>
    <row r="11" spans="1:13" ht="15.75">
      <c r="A11" s="52">
        <v>1</v>
      </c>
      <c r="B11" s="53"/>
      <c r="C11" s="54"/>
      <c r="D11" s="55"/>
      <c r="E11" s="52"/>
      <c r="F11" s="52"/>
      <c r="G11" s="52"/>
      <c r="H11" s="56">
        <f aca="true" t="shared" si="0" ref="H11:H30">ROUND((E11+F11+G11*2)/(COUNT(E11:G11)+1),1)</f>
        <v>0</v>
      </c>
      <c r="I11" s="56"/>
      <c r="J11" s="56">
        <f aca="true" t="shared" si="1" ref="J11:J30">ROUND((H11*0.4+I11*0.6),1)</f>
        <v>0</v>
      </c>
      <c r="K11" s="52" t="str">
        <f aca="true" t="shared" si="2" ref="K11:K30">IF(L11=4,"A",IF(L11=3,"B",IF(L11=2,"C",IF(L11=1,"D","F"))))</f>
        <v>F</v>
      </c>
      <c r="L11" s="52">
        <f aca="true" t="shared" si="3" ref="L11:L30">IF(J11&gt;=8.5,4,IF(J11&gt;=7,3,IF(J11&gt;=5.5,2,IF(J11&gt;=4,1,0))))</f>
        <v>0</v>
      </c>
      <c r="M11" s="57"/>
    </row>
    <row r="12" spans="1:13" ht="15.75">
      <c r="A12" s="52">
        <v>2</v>
      </c>
      <c r="B12" s="53"/>
      <c r="C12" s="54"/>
      <c r="D12" s="55"/>
      <c r="E12" s="57"/>
      <c r="F12" s="57"/>
      <c r="G12" s="57"/>
      <c r="H12" s="56">
        <f t="shared" si="0"/>
        <v>0</v>
      </c>
      <c r="I12" s="57"/>
      <c r="J12" s="56">
        <f t="shared" si="1"/>
        <v>0</v>
      </c>
      <c r="K12" s="52" t="str">
        <f t="shared" si="2"/>
        <v>F</v>
      </c>
      <c r="L12" s="52">
        <f t="shared" si="3"/>
        <v>0</v>
      </c>
      <c r="M12" s="57"/>
    </row>
    <row r="13" spans="1:13" ht="15.75">
      <c r="A13" s="52">
        <v>3</v>
      </c>
      <c r="B13" s="53"/>
      <c r="C13" s="54"/>
      <c r="D13" s="55"/>
      <c r="E13" s="57"/>
      <c r="F13" s="57"/>
      <c r="G13" s="57"/>
      <c r="H13" s="56">
        <f t="shared" si="0"/>
        <v>0</v>
      </c>
      <c r="I13" s="57"/>
      <c r="J13" s="56">
        <f t="shared" si="1"/>
        <v>0</v>
      </c>
      <c r="K13" s="52" t="str">
        <f t="shared" si="2"/>
        <v>F</v>
      </c>
      <c r="L13" s="52">
        <f t="shared" si="3"/>
        <v>0</v>
      </c>
      <c r="M13" s="57"/>
    </row>
    <row r="14" spans="1:13" ht="15.75">
      <c r="A14" s="52">
        <v>4</v>
      </c>
      <c r="B14" s="53"/>
      <c r="C14" s="54"/>
      <c r="D14" s="55"/>
      <c r="E14" s="57"/>
      <c r="F14" s="57"/>
      <c r="G14" s="57"/>
      <c r="H14" s="56">
        <f t="shared" si="0"/>
        <v>0</v>
      </c>
      <c r="I14" s="57"/>
      <c r="J14" s="56">
        <f t="shared" si="1"/>
        <v>0</v>
      </c>
      <c r="K14" s="52" t="str">
        <f t="shared" si="2"/>
        <v>F</v>
      </c>
      <c r="L14" s="52">
        <f t="shared" si="3"/>
        <v>0</v>
      </c>
      <c r="M14" s="57"/>
    </row>
    <row r="15" spans="1:13" ht="15.75">
      <c r="A15" s="52">
        <v>5</v>
      </c>
      <c r="B15" s="53"/>
      <c r="C15" s="54"/>
      <c r="D15" s="55"/>
      <c r="E15" s="57"/>
      <c r="F15" s="57"/>
      <c r="G15" s="57"/>
      <c r="H15" s="56">
        <f t="shared" si="0"/>
        <v>0</v>
      </c>
      <c r="I15" s="57"/>
      <c r="J15" s="56">
        <f t="shared" si="1"/>
        <v>0</v>
      </c>
      <c r="K15" s="52" t="str">
        <f t="shared" si="2"/>
        <v>F</v>
      </c>
      <c r="L15" s="52">
        <f t="shared" si="3"/>
        <v>0</v>
      </c>
      <c r="M15" s="57"/>
    </row>
    <row r="16" spans="1:13" ht="15.75">
      <c r="A16" s="52">
        <v>6</v>
      </c>
      <c r="B16" s="53"/>
      <c r="C16" s="54"/>
      <c r="D16" s="55"/>
      <c r="E16" s="57"/>
      <c r="F16" s="57"/>
      <c r="G16" s="57"/>
      <c r="H16" s="56">
        <f t="shared" si="0"/>
        <v>0</v>
      </c>
      <c r="I16" s="57"/>
      <c r="J16" s="56">
        <f t="shared" si="1"/>
        <v>0</v>
      </c>
      <c r="K16" s="52" t="str">
        <f t="shared" si="2"/>
        <v>F</v>
      </c>
      <c r="L16" s="52">
        <f t="shared" si="3"/>
        <v>0</v>
      </c>
      <c r="M16" s="57"/>
    </row>
    <row r="17" spans="1:13" ht="15.75">
      <c r="A17" s="52">
        <v>7</v>
      </c>
      <c r="B17" s="53"/>
      <c r="C17" s="54"/>
      <c r="D17" s="55"/>
      <c r="E17" s="57"/>
      <c r="F17" s="57"/>
      <c r="G17" s="57"/>
      <c r="H17" s="56">
        <f t="shared" si="0"/>
        <v>0</v>
      </c>
      <c r="I17" s="57"/>
      <c r="J17" s="56">
        <f t="shared" si="1"/>
        <v>0</v>
      </c>
      <c r="K17" s="52" t="str">
        <f t="shared" si="2"/>
        <v>F</v>
      </c>
      <c r="L17" s="52">
        <f t="shared" si="3"/>
        <v>0</v>
      </c>
      <c r="M17" s="57"/>
    </row>
    <row r="18" spans="1:13" ht="15.75">
      <c r="A18" s="52">
        <v>8</v>
      </c>
      <c r="B18" s="53"/>
      <c r="C18" s="54"/>
      <c r="D18" s="55"/>
      <c r="E18" s="57"/>
      <c r="F18" s="57"/>
      <c r="G18" s="57"/>
      <c r="H18" s="56">
        <f t="shared" si="0"/>
        <v>0</v>
      </c>
      <c r="I18" s="57"/>
      <c r="J18" s="56">
        <f t="shared" si="1"/>
        <v>0</v>
      </c>
      <c r="K18" s="52" t="str">
        <f t="shared" si="2"/>
        <v>F</v>
      </c>
      <c r="L18" s="52">
        <f t="shared" si="3"/>
        <v>0</v>
      </c>
      <c r="M18" s="57"/>
    </row>
    <row r="19" spans="1:13" ht="15.75">
      <c r="A19" s="52">
        <v>9</v>
      </c>
      <c r="B19" s="53"/>
      <c r="C19" s="54"/>
      <c r="D19" s="55"/>
      <c r="E19" s="57"/>
      <c r="F19" s="57"/>
      <c r="G19" s="57"/>
      <c r="H19" s="56">
        <f t="shared" si="0"/>
        <v>0</v>
      </c>
      <c r="I19" s="57"/>
      <c r="J19" s="56">
        <f t="shared" si="1"/>
        <v>0</v>
      </c>
      <c r="K19" s="52" t="str">
        <f t="shared" si="2"/>
        <v>F</v>
      </c>
      <c r="L19" s="52">
        <f t="shared" si="3"/>
        <v>0</v>
      </c>
      <c r="M19" s="57"/>
    </row>
    <row r="20" spans="1:13" ht="15.75">
      <c r="A20" s="52">
        <v>10</v>
      </c>
      <c r="B20" s="53"/>
      <c r="C20" s="54"/>
      <c r="D20" s="55"/>
      <c r="E20" s="57"/>
      <c r="F20" s="57"/>
      <c r="G20" s="57"/>
      <c r="H20" s="56">
        <f t="shared" si="0"/>
        <v>0</v>
      </c>
      <c r="I20" s="57"/>
      <c r="J20" s="56">
        <f t="shared" si="1"/>
        <v>0</v>
      </c>
      <c r="K20" s="52" t="str">
        <f t="shared" si="2"/>
        <v>F</v>
      </c>
      <c r="L20" s="52">
        <f t="shared" si="3"/>
        <v>0</v>
      </c>
      <c r="M20" s="57"/>
    </row>
    <row r="21" spans="1:13" ht="15.75">
      <c r="A21" s="52">
        <v>11</v>
      </c>
      <c r="B21" s="53"/>
      <c r="C21" s="54"/>
      <c r="D21" s="55"/>
      <c r="E21" s="57"/>
      <c r="F21" s="57"/>
      <c r="G21" s="57"/>
      <c r="H21" s="56">
        <f t="shared" si="0"/>
        <v>0</v>
      </c>
      <c r="I21" s="57"/>
      <c r="J21" s="56">
        <f t="shared" si="1"/>
        <v>0</v>
      </c>
      <c r="K21" s="52" t="str">
        <f t="shared" si="2"/>
        <v>F</v>
      </c>
      <c r="L21" s="52">
        <f t="shared" si="3"/>
        <v>0</v>
      </c>
      <c r="M21" s="57"/>
    </row>
    <row r="22" spans="1:13" ht="15.75">
      <c r="A22" s="52">
        <v>12</v>
      </c>
      <c r="B22" s="53"/>
      <c r="C22" s="54"/>
      <c r="D22" s="55"/>
      <c r="E22" s="57"/>
      <c r="F22" s="57"/>
      <c r="G22" s="57"/>
      <c r="H22" s="56">
        <f t="shared" si="0"/>
        <v>0</v>
      </c>
      <c r="I22" s="57"/>
      <c r="J22" s="56">
        <f t="shared" si="1"/>
        <v>0</v>
      </c>
      <c r="K22" s="52" t="str">
        <f t="shared" si="2"/>
        <v>F</v>
      </c>
      <c r="L22" s="52">
        <f t="shared" si="3"/>
        <v>0</v>
      </c>
      <c r="M22" s="57"/>
    </row>
    <row r="23" spans="1:13" ht="15.75">
      <c r="A23" s="52">
        <v>13</v>
      </c>
      <c r="B23" s="53"/>
      <c r="C23" s="54"/>
      <c r="D23" s="55"/>
      <c r="E23" s="57"/>
      <c r="F23" s="57"/>
      <c r="G23" s="57"/>
      <c r="H23" s="56">
        <f t="shared" si="0"/>
        <v>0</v>
      </c>
      <c r="I23" s="57"/>
      <c r="J23" s="56">
        <f t="shared" si="1"/>
        <v>0</v>
      </c>
      <c r="K23" s="52" t="str">
        <f t="shared" si="2"/>
        <v>F</v>
      </c>
      <c r="L23" s="52">
        <f t="shared" si="3"/>
        <v>0</v>
      </c>
      <c r="M23" s="57"/>
    </row>
    <row r="24" spans="1:13" ht="15.75">
      <c r="A24" s="52">
        <v>14</v>
      </c>
      <c r="B24" s="53"/>
      <c r="C24" s="54"/>
      <c r="D24" s="55"/>
      <c r="E24" s="57"/>
      <c r="F24" s="57"/>
      <c r="G24" s="57"/>
      <c r="H24" s="56">
        <f t="shared" si="0"/>
        <v>0</v>
      </c>
      <c r="I24" s="57"/>
      <c r="J24" s="56">
        <f t="shared" si="1"/>
        <v>0</v>
      </c>
      <c r="K24" s="52" t="str">
        <f t="shared" si="2"/>
        <v>F</v>
      </c>
      <c r="L24" s="52">
        <f t="shared" si="3"/>
        <v>0</v>
      </c>
      <c r="M24" s="57"/>
    </row>
    <row r="25" spans="1:13" ht="15.75">
      <c r="A25" s="52">
        <v>15</v>
      </c>
      <c r="B25" s="53"/>
      <c r="C25" s="54"/>
      <c r="D25" s="55"/>
      <c r="E25" s="57"/>
      <c r="F25" s="57"/>
      <c r="G25" s="57"/>
      <c r="H25" s="56">
        <f t="shared" si="0"/>
        <v>0</v>
      </c>
      <c r="I25" s="57"/>
      <c r="J25" s="56">
        <f t="shared" si="1"/>
        <v>0</v>
      </c>
      <c r="K25" s="52" t="str">
        <f t="shared" si="2"/>
        <v>F</v>
      </c>
      <c r="L25" s="52">
        <f t="shared" si="3"/>
        <v>0</v>
      </c>
      <c r="M25" s="57"/>
    </row>
    <row r="26" spans="1:13" ht="15.75">
      <c r="A26" s="52">
        <v>16</v>
      </c>
      <c r="B26" s="53"/>
      <c r="C26" s="54"/>
      <c r="D26" s="55"/>
      <c r="E26" s="57"/>
      <c r="F26" s="57"/>
      <c r="G26" s="57"/>
      <c r="H26" s="56">
        <f t="shared" si="0"/>
        <v>0</v>
      </c>
      <c r="I26" s="57"/>
      <c r="J26" s="56">
        <f t="shared" si="1"/>
        <v>0</v>
      </c>
      <c r="K26" s="52" t="str">
        <f t="shared" si="2"/>
        <v>F</v>
      </c>
      <c r="L26" s="52">
        <f t="shared" si="3"/>
        <v>0</v>
      </c>
      <c r="M26" s="57"/>
    </row>
    <row r="27" spans="1:13" ht="15.75">
      <c r="A27" s="52">
        <v>17</v>
      </c>
      <c r="B27" s="53"/>
      <c r="C27" s="54"/>
      <c r="D27" s="55"/>
      <c r="E27" s="57"/>
      <c r="F27" s="57"/>
      <c r="G27" s="57"/>
      <c r="H27" s="56">
        <f t="shared" si="0"/>
        <v>0</v>
      </c>
      <c r="I27" s="57"/>
      <c r="J27" s="56">
        <f t="shared" si="1"/>
        <v>0</v>
      </c>
      <c r="K27" s="52" t="str">
        <f t="shared" si="2"/>
        <v>F</v>
      </c>
      <c r="L27" s="52">
        <f t="shared" si="3"/>
        <v>0</v>
      </c>
      <c r="M27" s="57"/>
    </row>
    <row r="28" spans="1:13" ht="15.75">
      <c r="A28" s="52">
        <v>18</v>
      </c>
      <c r="B28" s="53"/>
      <c r="C28" s="54"/>
      <c r="D28" s="55"/>
      <c r="E28" s="57"/>
      <c r="F28" s="57"/>
      <c r="G28" s="57"/>
      <c r="H28" s="56">
        <f t="shared" si="0"/>
        <v>0</v>
      </c>
      <c r="I28" s="57"/>
      <c r="J28" s="56">
        <f t="shared" si="1"/>
        <v>0</v>
      </c>
      <c r="K28" s="52" t="str">
        <f t="shared" si="2"/>
        <v>F</v>
      </c>
      <c r="L28" s="52">
        <f t="shared" si="3"/>
        <v>0</v>
      </c>
      <c r="M28" s="57"/>
    </row>
    <row r="29" spans="1:13" ht="15.75">
      <c r="A29" s="52">
        <v>19</v>
      </c>
      <c r="B29" s="53"/>
      <c r="C29" s="54"/>
      <c r="D29" s="55"/>
      <c r="E29" s="57"/>
      <c r="F29" s="57"/>
      <c r="G29" s="57"/>
      <c r="H29" s="56">
        <f t="shared" si="0"/>
        <v>0</v>
      </c>
      <c r="I29" s="57"/>
      <c r="J29" s="56">
        <f t="shared" si="1"/>
        <v>0</v>
      </c>
      <c r="K29" s="52" t="str">
        <f t="shared" si="2"/>
        <v>F</v>
      </c>
      <c r="L29" s="52">
        <f t="shared" si="3"/>
        <v>0</v>
      </c>
      <c r="M29" s="57"/>
    </row>
    <row r="30" spans="1:13" ht="15.75">
      <c r="A30" s="52">
        <v>20</v>
      </c>
      <c r="B30" s="53"/>
      <c r="C30" s="54"/>
      <c r="D30" s="55"/>
      <c r="E30" s="57"/>
      <c r="F30" s="57"/>
      <c r="G30" s="57"/>
      <c r="H30" s="56">
        <f t="shared" si="0"/>
        <v>0</v>
      </c>
      <c r="I30" s="57"/>
      <c r="J30" s="56">
        <f t="shared" si="1"/>
        <v>0</v>
      </c>
      <c r="K30" s="52" t="str">
        <f t="shared" si="2"/>
        <v>F</v>
      </c>
      <c r="L30" s="52">
        <f t="shared" si="3"/>
        <v>0</v>
      </c>
      <c r="M30" s="57"/>
    </row>
    <row r="31" spans="1:13" ht="18.75">
      <c r="A31" s="58" t="s">
        <v>71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3" spans="8:13" ht="18.75">
      <c r="H33" s="59" t="s">
        <v>72</v>
      </c>
      <c r="I33" s="59"/>
      <c r="J33" s="59"/>
      <c r="K33" s="59"/>
      <c r="L33" s="59"/>
      <c r="M33" s="59"/>
    </row>
    <row r="34" spans="3:12" ht="18.75">
      <c r="C34" s="60" t="s">
        <v>73</v>
      </c>
      <c r="J34" s="61" t="s">
        <v>74</v>
      </c>
      <c r="K34" s="61"/>
      <c r="L34" s="61"/>
    </row>
    <row r="35" spans="3:12" ht="18.75">
      <c r="C35" s="60" t="s">
        <v>75</v>
      </c>
      <c r="J35" s="61" t="s">
        <v>75</v>
      </c>
      <c r="K35" s="61"/>
      <c r="L35" s="61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2015-06-15T08:27:30Z</dcterms:created>
  <dcterms:modified xsi:type="dcterms:W3CDTF">2015-06-15T08:28:00Z</dcterms:modified>
  <cp:category/>
  <cp:version/>
  <cp:contentType/>
  <cp:contentStatus/>
</cp:coreProperties>
</file>