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35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1">#N/A</definedName>
    <definedName name="_1000A01">#N/A</definedName>
    <definedName name="_2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65700">'[8]MTO REV.2(ARMOR)'!#REF!</definedName>
    <definedName name="A65800">'[8]MTO REV.2(ARMOR)'!#REF!</definedName>
    <definedName name="A66000">'[8]MTO REV.2(ARMOR)'!#REF!</definedName>
    <definedName name="A67000">'[8]MTO REV.2(ARMOR)'!#REF!</definedName>
    <definedName name="A68000">'[8]MTO REV.2(ARMOR)'!#REF!</definedName>
    <definedName name="A70000">'[8]MTO REV.2(ARMOR)'!#REF!</definedName>
    <definedName name="A75000">'[8]MTO REV.2(ARMOR)'!#REF!</definedName>
    <definedName name="A85000">'[8]MTO REV.2(ARMOR)'!#REF!</definedName>
    <definedName name="AA">#REF!</definedName>
    <definedName name="AAA">'[9]MTL$-INTER'!#REF!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'[10]MTO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1">#REF!</definedName>
    <definedName name="CON2">#REF!</definedName>
    <definedName name="CONST_EQ">#REF!</definedName>
    <definedName name="COVER">#REF!</definedName>
    <definedName name="CRITERIA">'[12]SILICATE'!#REF!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[13]!DataFilter</definedName>
    <definedName name="DataSort">[13]!DataSort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'[12]SILICATE'!#REF!</definedName>
    <definedName name="FACTOR">#REF!</definedName>
    <definedName name="FP">'[4]COAT&amp;WRAP-QIOT-#3'!#REF!</definedName>
    <definedName name="GoBack">[13]!GoBack</definedName>
    <definedName name="GPT_GROUNDING_PT">'[14]NEW-PANEL'!#REF!</definedName>
    <definedName name="HocPhan" localSheetId="0">'[2]DEF'!$A$3:$A$199</definedName>
    <definedName name="HocPhan">#REF!</definedName>
    <definedName name="HocPhan1">'[2]DEF'!$D$6:$D$129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T2">#REF!</definedName>
    <definedName name="OTHER_PANEL">'[14]NEW-PANEL'!#REF!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'[14]NEW-PANEL'!#REF!</definedName>
    <definedName name="PM">'[17]IBASE'!$AH$16:$AV$110</definedName>
    <definedName name="PRICE">#REF!</definedName>
    <definedName name="PRICE1">#REF!</definedName>
    <definedName name="Print_Area_MI">'[19]ESTI.'!$A$1:$U$52</definedName>
    <definedName name="_xlnm.Print_Titles" localSheetId="0">'35'!$8:$8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'[17]IBASE'!$AH$7:$AL$14</definedName>
    <definedName name="SCH">#REF!</definedName>
    <definedName name="SIZE">#REF!</definedName>
    <definedName name="SORT">#REF!</definedName>
    <definedName name="SORT_AREA">'[19]DI-ESTI'!$A$8:$R$489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'[14]NEW-PANEL'!#REF!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<sst xmlns="http://schemas.openxmlformats.org/spreadsheetml/2006/main" count="101" uniqueCount="75">
  <si>
    <t>PHÒNG ĐÀO TẠO</t>
  </si>
  <si>
    <t>Quảng Ngãi, ngày 08 tháng 5 năm 2015</t>
  </si>
  <si>
    <t/>
  </si>
  <si>
    <t>CSLi14</t>
  </si>
  <si>
    <t>Vương</t>
  </si>
  <si>
    <t>Phạm Thị</t>
  </si>
  <si>
    <t>14C140218041</t>
  </si>
  <si>
    <t>Vui</t>
  </si>
  <si>
    <t>Hồ Thị</t>
  </si>
  <si>
    <t>14C140218040</t>
  </si>
  <si>
    <t>Vi</t>
  </si>
  <si>
    <t>Trần Thị Thúy</t>
  </si>
  <si>
    <t>14C140218019</t>
  </si>
  <si>
    <t>Tường</t>
  </si>
  <si>
    <t>Hồ Văn</t>
  </si>
  <si>
    <t>14C140218018</t>
  </si>
  <si>
    <t>Tùng</t>
  </si>
  <si>
    <t>Giang Minh Thanh</t>
  </si>
  <si>
    <t>14C140218017</t>
  </si>
  <si>
    <t>Thắm</t>
  </si>
  <si>
    <t>14C140218035</t>
  </si>
  <si>
    <t>Lê Thị Thanh</t>
  </si>
  <si>
    <t>14C140218013</t>
  </si>
  <si>
    <t>Sổ</t>
  </si>
  <si>
    <t>Đinh Thị</t>
  </si>
  <si>
    <t>14C140218033</t>
  </si>
  <si>
    <t>Nga</t>
  </si>
  <si>
    <t>Nguyễn Thị</t>
  </si>
  <si>
    <t>14C140218009</t>
  </si>
  <si>
    <t>Hạnh</t>
  </si>
  <si>
    <t>Nguyễn Vinh</t>
  </si>
  <si>
    <t>14C140218003</t>
  </si>
  <si>
    <t>Danh</t>
  </si>
  <si>
    <t>Dương Trọng</t>
  </si>
  <si>
    <t>14C140218002</t>
  </si>
  <si>
    <t>CSLi13</t>
  </si>
  <si>
    <t>Quý</t>
  </si>
  <si>
    <t>Tôn Long</t>
  </si>
  <si>
    <t>13C140218167</t>
  </si>
  <si>
    <t>Ghi chú</t>
  </si>
  <si>
    <t>Lớp</t>
  </si>
  <si>
    <t>Ngày sinh</t>
  </si>
  <si>
    <t>Họ và Tên</t>
  </si>
  <si>
    <t>MSSV</t>
  </si>
  <si>
    <t>Thời gian</t>
  </si>
  <si>
    <t>TT</t>
  </si>
  <si>
    <t>Lịch sử thế giới cổ đại</t>
  </si>
  <si>
    <t>HỌC PHẦN: LỊCH SỬ THẾ GIỚI CỔ ĐẠI; SỐ TÍN CHỈ: 2</t>
  </si>
  <si>
    <t>HỌC KỲ HÈ - NĂM HỌC 2014 - 2015</t>
  </si>
  <si>
    <t>DANH SÁCH LỚP HỌC CẢI THIỆN ĐIỂM, HỌC LẠI</t>
  </si>
  <si>
    <t>Độc lập - Tự do- Hạnh phúc</t>
  </si>
  <si>
    <t>TRƯỜNG ĐH PHẠM VĂN ĐỒNG</t>
  </si>
  <si>
    <t>CỘNG HOÀ XÃ HỘI CHỦ NGHĨA VIỆT NAM</t>
  </si>
  <si>
    <t xml:space="preserve">       UBND TỈNH QUẢNG NGÃI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</si>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</sst>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7" applyFont="1">
      <alignment/>
      <protection/>
    </xf>
    <xf numFmtId="0" fontId="3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3" fillId="0" borderId="10" xfId="57" applyFont="1" applyBorder="1" applyAlignment="1">
      <alignment horizontal="center"/>
      <protection/>
    </xf>
    <xf numFmtId="0" fontId="3" fillId="0" borderId="10" xfId="57" applyFont="1" applyBorder="1">
      <alignment/>
      <protection/>
    </xf>
    <xf numFmtId="0" fontId="3" fillId="0" borderId="11" xfId="55" applyFont="1" applyBorder="1" applyAlignment="1">
      <alignment horizontal="center"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164" fontId="7" fillId="0" borderId="11" xfId="55" applyNumberFormat="1" applyFont="1" applyBorder="1">
      <alignment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164" fontId="7" fillId="0" borderId="14" xfId="55" applyNumberFormat="1" applyFont="1" applyBorder="1">
      <alignment/>
      <protection/>
    </xf>
    <xf numFmtId="0" fontId="3" fillId="0" borderId="14" xfId="57" applyFont="1" applyBorder="1" applyAlignment="1">
      <alignment horizontal="center" vertical="center"/>
      <protection/>
    </xf>
    <xf numFmtId="0" fontId="3" fillId="0" borderId="0" xfId="55" applyFont="1" applyAlignment="1">
      <alignment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Alignment="1">
      <alignment/>
      <protection/>
    </xf>
    <xf numFmtId="0" fontId="4" fillId="0" borderId="0" xfId="56">
      <alignment/>
      <protection/>
    </xf>
    <xf numFmtId="0" fontId="9" fillId="0" borderId="0" xfId="56" applyFont="1" applyAlignment="1">
      <alignment horizontal="center"/>
      <protection/>
    </xf>
    <xf numFmtId="0" fontId="8" fillId="0" borderId="18" xfId="56" applyFont="1" applyFill="1" applyBorder="1" applyAlignment="1">
      <alignment horizontal="center"/>
      <protection/>
    </xf>
    <xf numFmtId="0" fontId="4" fillId="0" borderId="17" xfId="56" applyBorder="1" applyAlignment="1">
      <alignment horizontal="center"/>
      <protection/>
    </xf>
    <xf numFmtId="0" fontId="4" fillId="0" borderId="19" xfId="56" applyBorder="1" applyAlignment="1">
      <alignment horizontal="center"/>
      <protection/>
    </xf>
    <xf numFmtId="0" fontId="4" fillId="0" borderId="19" xfId="56" applyBorder="1">
      <alignment/>
      <protection/>
    </xf>
    <xf numFmtId="0" fontId="4" fillId="0" borderId="20" xfId="56" applyBorder="1">
      <alignment/>
      <protection/>
    </xf>
    <xf numFmtId="165" fontId="4" fillId="0" borderId="17" xfId="56" applyNumberFormat="1" applyBorder="1" applyAlignment="1">
      <alignment horizontal="center"/>
      <protection/>
    </xf>
    <xf numFmtId="0" fontId="4" fillId="0" borderId="17" xfId="56" applyBorder="1">
      <alignment/>
      <protection/>
    </xf>
    <xf numFmtId="0" fontId="12" fillId="0" borderId="0" xfId="56" applyFont="1">
      <alignment/>
      <protection/>
    </xf>
    <xf numFmtId="0" fontId="6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5" fillId="33" borderId="19" xfId="57" applyFont="1" applyFill="1" applyBorder="1" applyAlignment="1">
      <alignment horizontal="center" vertical="center"/>
      <protection/>
    </xf>
    <xf numFmtId="0" fontId="5" fillId="33" borderId="21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0" fontId="11" fillId="0" borderId="22" xfId="56" applyFont="1" applyFill="1" applyBorder="1" applyAlignment="1">
      <alignment horizontal="center" vertical="center" wrapText="1"/>
      <protection/>
    </xf>
    <xf numFmtId="0" fontId="11" fillId="0" borderId="18" xfId="56" applyFont="1" applyFill="1" applyBorder="1" applyAlignment="1">
      <alignment horizontal="center" vertical="center" wrapText="1"/>
      <protection/>
    </xf>
    <xf numFmtId="0" fontId="8" fillId="0" borderId="22" xfId="56" applyFont="1" applyBorder="1" applyAlignment="1">
      <alignment horizontal="center" vertical="center"/>
      <protection/>
    </xf>
    <xf numFmtId="0" fontId="8" fillId="0" borderId="18" xfId="56" applyFont="1" applyBorder="1" applyAlignment="1">
      <alignment horizontal="center" vertical="center"/>
      <protection/>
    </xf>
    <xf numFmtId="0" fontId="12" fillId="0" borderId="10" xfId="56" applyFont="1" applyBorder="1" applyAlignment="1">
      <alignment horizontal="center"/>
      <protection/>
    </xf>
    <xf numFmtId="0" fontId="13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8" fillId="0" borderId="23" xfId="56" applyFont="1" applyBorder="1" applyAlignment="1">
      <alignment horizontal="center" vertical="center"/>
      <protection/>
    </xf>
    <xf numFmtId="0" fontId="8" fillId="0" borderId="24" xfId="56" applyFont="1" applyBorder="1" applyAlignment="1">
      <alignment horizontal="center" vertical="center"/>
      <protection/>
    </xf>
    <xf numFmtId="0" fontId="8" fillId="0" borderId="25" xfId="56" applyFont="1" applyBorder="1" applyAlignment="1">
      <alignment horizontal="center" vertical="center"/>
      <protection/>
    </xf>
    <xf numFmtId="0" fontId="8" fillId="0" borderId="26" xfId="56" applyFont="1" applyBorder="1" applyAlignment="1">
      <alignment horizontal="center" vertical="center"/>
      <protection/>
    </xf>
    <xf numFmtId="0" fontId="11" fillId="0" borderId="19" xfId="56" applyFont="1" applyBorder="1" applyAlignment="1">
      <alignment horizontal="center" vertical="center" wrapText="1"/>
      <protection/>
    </xf>
    <xf numFmtId="0" fontId="11" fillId="0" borderId="20" xfId="56" applyFont="1" applyBorder="1" applyAlignment="1">
      <alignment horizontal="center" vertical="center"/>
      <protection/>
    </xf>
    <xf numFmtId="0" fontId="11" fillId="0" borderId="21" xfId="56" applyFont="1" applyBorder="1" applyAlignment="1">
      <alignment horizontal="center" vertical="center"/>
      <protection/>
    </xf>
    <xf numFmtId="0" fontId="4" fillId="0" borderId="0" xfId="56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76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98Q30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Book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2689\Q\&#22283;&#20839;\99Q3284INA&#24314;&#36896;\96\Q2573(2ND)\&#21488;&#22609;&#20013;&#27833;RFCC&#27604;&#36611;&#34920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8Q\3533\Q\98Q2943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Goi%202\TH5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8v\V0194\V0194-ID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7.WEB-DT\BieuMau\Mau_BANGDIEM_H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  <sheetName val="32"/>
      <sheetName val="33"/>
      <sheetName val="34"/>
      <sheetName val="35"/>
      <sheetName val="36"/>
      <sheetName val="37"/>
      <sheetName val="38"/>
      <sheetName val="39"/>
      <sheetName val="40"/>
    </sheetNames>
    <sheetDataSet>
      <sheetData sheetId="0">
        <row r="5">
          <cell r="B5" t="str">
            <v>Âm nhạc 1</v>
          </cell>
          <cell r="C5">
            <v>2</v>
          </cell>
        </row>
        <row r="6">
          <cell r="B6" t="str">
            <v>AutoCAD</v>
          </cell>
          <cell r="C6">
            <v>2</v>
          </cell>
        </row>
        <row r="7">
          <cell r="B7" t="str">
            <v>Cơ học</v>
          </cell>
          <cell r="C7">
            <v>4</v>
          </cell>
        </row>
        <row r="8">
          <cell r="B8" t="str">
            <v>Cơ lý thuyết</v>
          </cell>
          <cell r="C8">
            <v>3</v>
          </cell>
        </row>
        <row r="9">
          <cell r="B9" t="str">
            <v>Cơ sở lý thuyết tập hợp và logic toán</v>
          </cell>
          <cell r="C9">
            <v>2</v>
          </cell>
        </row>
        <row r="10">
          <cell r="B10" t="str">
            <v>Công nghệ chế tạo máy 1</v>
          </cell>
          <cell r="C10">
            <v>4</v>
          </cell>
        </row>
        <row r="11">
          <cell r="B11" t="str">
            <v>Công tác Đội TNTP Hồ Chí Minh</v>
          </cell>
          <cell r="C11">
            <v>2</v>
          </cell>
        </row>
        <row r="12">
          <cell r="B12" t="str">
            <v>Đại cương mỹ học</v>
          </cell>
          <cell r="C12">
            <v>2</v>
          </cell>
        </row>
        <row r="13">
          <cell r="B13" t="str">
            <v>Đại số tuyến tính</v>
          </cell>
          <cell r="C13">
            <v>3</v>
          </cell>
        </row>
        <row r="14">
          <cell r="B14" t="str">
            <v>Dẫn luận ngôn ngữ học</v>
          </cell>
          <cell r="C14">
            <v>2</v>
          </cell>
        </row>
        <row r="15">
          <cell r="B15" t="str">
            <v>Dân tộc học đại cương</v>
          </cell>
          <cell r="C15">
            <v>2</v>
          </cell>
        </row>
        <row r="16">
          <cell r="B16" t="str">
            <v>Địa lý kinh tế - xã hội đại cương 2</v>
          </cell>
          <cell r="C16">
            <v>3</v>
          </cell>
        </row>
        <row r="17">
          <cell r="B17" t="str">
            <v>Địa lý tự nhiên đại cương 1</v>
          </cell>
          <cell r="C17">
            <v>4</v>
          </cell>
        </row>
        <row r="18">
          <cell r="B18" t="str">
            <v>Địa lý tự nhiên đại cương 2</v>
          </cell>
          <cell r="C18">
            <v>3</v>
          </cell>
        </row>
        <row r="19">
          <cell r="B19" t="str">
            <v>Điện học</v>
          </cell>
          <cell r="C19">
            <v>4</v>
          </cell>
        </row>
        <row r="20">
          <cell r="B20" t="str">
            <v>Điện tử số</v>
          </cell>
          <cell r="C20">
            <v>2</v>
          </cell>
        </row>
        <row r="21">
          <cell r="B21" t="str">
            <v>Động vật học có xương sống</v>
          </cell>
          <cell r="C21">
            <v>3</v>
          </cell>
        </row>
        <row r="22">
          <cell r="B22" t="str">
            <v>Dung sai - Kỹ thuật đo</v>
          </cell>
          <cell r="C22">
            <v>2</v>
          </cell>
        </row>
        <row r="23">
          <cell r="B23" t="str">
            <v>Đường lối CM của Đảng CSVN</v>
          </cell>
          <cell r="C23">
            <v>3</v>
          </cell>
        </row>
        <row r="24">
          <cell r="B24" t="str">
            <v>Giải phẫu – Sinh lý người</v>
          </cell>
          <cell r="C24">
            <v>4</v>
          </cell>
        </row>
        <row r="25">
          <cell r="B25" t="str">
            <v>Giáo dục học đại cương (Lớp A)</v>
          </cell>
          <cell r="C25">
            <v>2</v>
          </cell>
        </row>
        <row r="26">
          <cell r="B26" t="str">
            <v>Giáo dục học đại cương (Lớp B)</v>
          </cell>
          <cell r="C26">
            <v>2</v>
          </cell>
        </row>
        <row r="27">
          <cell r="B27" t="str">
            <v>Giáo dục thể chất 1</v>
          </cell>
          <cell r="C27">
            <v>2</v>
          </cell>
        </row>
        <row r="28">
          <cell r="B28" t="str">
            <v>Hệ quản trị cơ sở dữ liệu 2 (SQL Server)</v>
          </cell>
          <cell r="C28">
            <v>2</v>
          </cell>
        </row>
        <row r="29">
          <cell r="B29" t="str">
            <v>Hình họa - Vẽ kỹ thuật</v>
          </cell>
          <cell r="C29">
            <v>4</v>
          </cell>
        </row>
        <row r="30">
          <cell r="B30" t="str">
            <v>Hình học giải tích</v>
          </cell>
          <cell r="C30">
            <v>2</v>
          </cell>
        </row>
        <row r="31">
          <cell r="B31" t="str">
            <v>Hình thái – Giải phẫu thực vật</v>
          </cell>
          <cell r="C31">
            <v>3</v>
          </cell>
        </row>
        <row r="32">
          <cell r="B32" t="str">
            <v>Hóa học đại cương A</v>
          </cell>
          <cell r="C32">
            <v>2</v>
          </cell>
        </row>
        <row r="33">
          <cell r="B33" t="str">
            <v>Hóa sinh học</v>
          </cell>
          <cell r="C33">
            <v>3</v>
          </cell>
        </row>
        <row r="34">
          <cell r="B34" t="str">
            <v>Hoạt động dạy học ở trường trung học cơ sở</v>
          </cell>
          <cell r="C34">
            <v>2</v>
          </cell>
        </row>
        <row r="35">
          <cell r="B35" t="str">
            <v>Hoạt động giáo dục ở trường trung học cơ sở</v>
          </cell>
          <cell r="C35">
            <v>2</v>
          </cell>
        </row>
        <row r="36">
          <cell r="B36" t="str">
            <v>Kế toán tài chính 1</v>
          </cell>
          <cell r="C36">
            <v>4</v>
          </cell>
        </row>
        <row r="37">
          <cell r="B37" t="str">
            <v>Kiến trúc máy tính và hợp ngữ</v>
          </cell>
          <cell r="C37">
            <v>4</v>
          </cell>
        </row>
        <row r="38">
          <cell r="B38" t="str">
            <v>Kinh tế vi mô</v>
          </cell>
          <cell r="C38">
            <v>2</v>
          </cell>
        </row>
        <row r="39">
          <cell r="B39" t="str">
            <v>Kỹ thuật an toàn</v>
          </cell>
          <cell r="C39">
            <v>2</v>
          </cell>
        </row>
        <row r="40">
          <cell r="B40" t="str">
            <v>Lịch sử thế giới cổ đại</v>
          </cell>
          <cell r="C40">
            <v>2</v>
          </cell>
        </row>
        <row r="41">
          <cell r="B41" t="str">
            <v>Lịch sử văn minh thế giới</v>
          </cell>
          <cell r="C41">
            <v>3</v>
          </cell>
        </row>
        <row r="42">
          <cell r="B42" t="str">
            <v>Lịch sử Việt Nam từ nguồn gốc đến thế kỷ X</v>
          </cell>
          <cell r="C42">
            <v>2</v>
          </cell>
        </row>
        <row r="43">
          <cell r="B43" t="str">
            <v>Lịch sử Việt Nam từ nửa sau thế kỷ XVI đến năm 1858</v>
          </cell>
          <cell r="C43">
            <v>3</v>
          </cell>
        </row>
        <row r="44">
          <cell r="B44" t="str">
            <v>Lý luận văn học 1</v>
          </cell>
          <cell r="C44">
            <v>2</v>
          </cell>
        </row>
        <row r="45">
          <cell r="B45" t="str">
            <v>Lý thuyết số</v>
          </cell>
          <cell r="C45">
            <v>2</v>
          </cell>
        </row>
        <row r="46">
          <cell r="B46" t="str">
            <v>Mạch điện</v>
          </cell>
          <cell r="C46">
            <v>3</v>
          </cell>
        </row>
        <row r="47">
          <cell r="B47" t="str">
            <v>Nghề giáo viên mầm non</v>
          </cell>
          <cell r="C47">
            <v>2</v>
          </cell>
        </row>
        <row r="48">
          <cell r="B48" t="str">
            <v>Ngôn ngữ lập trình C</v>
          </cell>
          <cell r="C48">
            <v>4</v>
          </cell>
        </row>
        <row r="49">
          <cell r="B49" t="str">
            <v>Ngôn ngữ lập trình Pascal</v>
          </cell>
          <cell r="C49">
            <v>3</v>
          </cell>
        </row>
        <row r="50">
          <cell r="B50" t="str">
            <v>Ngữ âm tiếng việt</v>
          </cell>
          <cell r="C50">
            <v>2</v>
          </cell>
        </row>
        <row r="51">
          <cell r="B51" t="str">
            <v>Nguyên lý - Dụng cụ cắt</v>
          </cell>
          <cell r="C51">
            <v>3</v>
          </cell>
        </row>
        <row r="52">
          <cell r="B52" t="str">
            <v>Nhập môn lý thuyết xác suất và thống kê toán</v>
          </cell>
          <cell r="C52">
            <v>2</v>
          </cell>
        </row>
        <row r="53">
          <cell r="B53" t="str">
            <v>Nhập môn sử học</v>
          </cell>
          <cell r="C53">
            <v>2</v>
          </cell>
        </row>
        <row r="54">
          <cell r="B54" t="str">
            <v>Nhập môn tin học A</v>
          </cell>
          <cell r="C54">
            <v>3</v>
          </cell>
        </row>
        <row r="55">
          <cell r="B55" t="str">
            <v>Nhập môn tin học B</v>
          </cell>
          <cell r="C55">
            <v>3</v>
          </cell>
        </row>
        <row r="56">
          <cell r="B56" t="str">
            <v>Nhập môn toán cao cấp</v>
          </cell>
          <cell r="C56">
            <v>2</v>
          </cell>
        </row>
        <row r="57">
          <cell r="B57" t="str">
            <v>Những NLCB của CN Mác - Lênin 1 (Lớp A)</v>
          </cell>
          <cell r="C57">
            <v>2</v>
          </cell>
        </row>
        <row r="58">
          <cell r="B58" t="str">
            <v>Những NLCB của CN Mác - Lênin 1 (Lớp B)</v>
          </cell>
          <cell r="C58">
            <v>2</v>
          </cell>
        </row>
        <row r="59">
          <cell r="B59" t="str">
            <v>Những NLCB của CN Mác - Lênin 1 (Lớp C)</v>
          </cell>
          <cell r="C59">
            <v>2</v>
          </cell>
        </row>
        <row r="60">
          <cell r="B60" t="str">
            <v>Những NLCB của CN Mác - Lênin 2</v>
          </cell>
          <cell r="C60">
            <v>3</v>
          </cell>
        </row>
        <row r="61">
          <cell r="B61" t="str">
            <v>Pháp luật đại cương</v>
          </cell>
          <cell r="C61">
            <v>2</v>
          </cell>
        </row>
        <row r="62">
          <cell r="B62" t="str">
            <v>Quản trị học</v>
          </cell>
          <cell r="C62">
            <v>2</v>
          </cell>
        </row>
        <row r="63">
          <cell r="B63" t="str">
            <v>Sinh lý học thực vật</v>
          </cell>
          <cell r="C63">
            <v>3</v>
          </cell>
        </row>
        <row r="64">
          <cell r="B64" t="str">
            <v>Sinh lý trẻ lứa tuổi tiểu học</v>
          </cell>
          <cell r="C64">
            <v>2</v>
          </cell>
        </row>
        <row r="65">
          <cell r="B65" t="str">
            <v>Sự PT thể chất trẻ em lứa tuổi MN</v>
          </cell>
          <cell r="C65">
            <v>2</v>
          </cell>
        </row>
        <row r="66">
          <cell r="B66" t="str">
            <v>Sức bền vật liệu 1</v>
          </cell>
          <cell r="C66">
            <v>3</v>
          </cell>
        </row>
        <row r="67">
          <cell r="B67" t="str">
            <v>Tài chính doanh nghiệp 1</v>
          </cell>
          <cell r="C67">
            <v>3</v>
          </cell>
        </row>
        <row r="68">
          <cell r="B68" t="str">
            <v>Tài chính doanh nghiệp 2</v>
          </cell>
          <cell r="C68">
            <v>2</v>
          </cell>
        </row>
        <row r="69">
          <cell r="B69" t="str">
            <v>Tâm lý học đại cương (Lớp A)</v>
          </cell>
          <cell r="C69">
            <v>2</v>
          </cell>
        </row>
        <row r="70">
          <cell r="B70" t="str">
            <v>Tâm lý học đại cương (Lớp B)</v>
          </cell>
          <cell r="C70">
            <v>2</v>
          </cell>
        </row>
        <row r="71">
          <cell r="B71" t="str">
            <v>Tâm lý học đại cương (Lớp C)</v>
          </cell>
          <cell r="C71">
            <v>2</v>
          </cell>
        </row>
        <row r="72">
          <cell r="B72" t="str">
            <v>Tâm lý học lứa tuổi tiểu học và tâm lý học sư phạm</v>
          </cell>
          <cell r="C72">
            <v>2</v>
          </cell>
        </row>
        <row r="73">
          <cell r="B73" t="str">
            <v>Tâm lý học lứa tuổi và tâm lý học sư phạm</v>
          </cell>
          <cell r="C73">
            <v>3</v>
          </cell>
        </row>
        <row r="74">
          <cell r="B74" t="str">
            <v>Thị trường chứng khoán</v>
          </cell>
          <cell r="C74">
            <v>2</v>
          </cell>
        </row>
        <row r="75">
          <cell r="B75" t="str">
            <v>Thống kê doanh nghiệp</v>
          </cell>
          <cell r="C75">
            <v>2</v>
          </cell>
        </row>
        <row r="76">
          <cell r="B76" t="str">
            <v>Tiếng Anh 1 (Lớp A)</v>
          </cell>
          <cell r="C76">
            <v>3</v>
          </cell>
        </row>
        <row r="77">
          <cell r="B77" t="str">
            <v>Tiếng Anh 1 (Lớp B)</v>
          </cell>
          <cell r="C77">
            <v>3</v>
          </cell>
        </row>
        <row r="78">
          <cell r="B78" t="str">
            <v>Tiếng Anh 1 (Lớp C)</v>
          </cell>
          <cell r="C78">
            <v>3</v>
          </cell>
        </row>
        <row r="79">
          <cell r="B79" t="str">
            <v>Tiếng Anh 1 (Lớp D)</v>
          </cell>
          <cell r="C79">
            <v>3</v>
          </cell>
        </row>
        <row r="80">
          <cell r="B80" t="str">
            <v>Tiếng Anh 2 (Lớp A)</v>
          </cell>
          <cell r="C80">
            <v>2</v>
          </cell>
        </row>
        <row r="81">
          <cell r="B81" t="str">
            <v>Tiếng Anh 2 (Lớp B)</v>
          </cell>
          <cell r="C81">
            <v>2</v>
          </cell>
        </row>
        <row r="82">
          <cell r="B82" t="str">
            <v>Tiếng Anh 3 (Lớp A)</v>
          </cell>
          <cell r="C82">
            <v>2</v>
          </cell>
        </row>
        <row r="83">
          <cell r="B83" t="str">
            <v>Tiếng Anh 3 (Lớp B)</v>
          </cell>
          <cell r="C83">
            <v>2</v>
          </cell>
        </row>
        <row r="84">
          <cell r="B84" t="str">
            <v>Tiếng Việt thực hành (MN)</v>
          </cell>
          <cell r="C84">
            <v>2</v>
          </cell>
        </row>
        <row r="85">
          <cell r="B85" t="str">
            <v>Tiếng Việt thực hành (Tiểu học)</v>
          </cell>
          <cell r="C85">
            <v>2</v>
          </cell>
        </row>
        <row r="86">
          <cell r="B86" t="str">
            <v>Tin học đại cương</v>
          </cell>
          <cell r="C86">
            <v>2</v>
          </cell>
        </row>
        <row r="87">
          <cell r="B87" t="str">
            <v>Toán cao cấp A1</v>
          </cell>
          <cell r="C87">
            <v>3</v>
          </cell>
        </row>
        <row r="88">
          <cell r="B88" t="str">
            <v>Toán cao cấp A2</v>
          </cell>
          <cell r="C88">
            <v>3</v>
          </cell>
        </row>
        <row r="89">
          <cell r="B89" t="str">
            <v>Toán cao cấp B1</v>
          </cell>
          <cell r="C89">
            <v>3</v>
          </cell>
        </row>
        <row r="90">
          <cell r="B90" t="str">
            <v>Toán cao cấp B2 (Lớp A)</v>
          </cell>
          <cell r="C90">
            <v>2</v>
          </cell>
        </row>
        <row r="91">
          <cell r="B91" t="str">
            <v>Toán cao cấp B2 (Lớp B)</v>
          </cell>
          <cell r="C91">
            <v>2</v>
          </cell>
        </row>
        <row r="92">
          <cell r="B92" t="str">
            <v>Toán cao cấp C</v>
          </cell>
          <cell r="C92">
            <v>3</v>
          </cell>
        </row>
        <row r="93">
          <cell r="B93" t="str">
            <v>Toán cho Vật lý</v>
          </cell>
          <cell r="C93">
            <v>2</v>
          </cell>
        </row>
        <row r="94">
          <cell r="B94" t="str">
            <v>Toán rời rạc</v>
          </cell>
          <cell r="C94">
            <v>2</v>
          </cell>
        </row>
        <row r="95">
          <cell r="B95" t="str">
            <v>Tư tưởng Hồ Chí Minh (Lớp A)</v>
          </cell>
          <cell r="C95">
            <v>2</v>
          </cell>
        </row>
        <row r="96">
          <cell r="B96" t="str">
            <v>Tư tưởng Hồ Chí Minh (Lớp B)</v>
          </cell>
          <cell r="C96">
            <v>2</v>
          </cell>
        </row>
        <row r="97">
          <cell r="B97" t="str">
            <v>Văn học 1</v>
          </cell>
          <cell r="C97">
            <v>3</v>
          </cell>
        </row>
        <row r="98">
          <cell r="B98" t="str">
            <v>Văn học dân gian</v>
          </cell>
          <cell r="C98">
            <v>2</v>
          </cell>
        </row>
        <row r="99">
          <cell r="B99" t="str">
            <v>Vật liệu kỹ thuật</v>
          </cell>
          <cell r="C99">
            <v>2</v>
          </cell>
        </row>
        <row r="100">
          <cell r="B100" t="str">
            <v>Vật lý đại cương</v>
          </cell>
          <cell r="C100">
            <v>2</v>
          </cell>
        </row>
        <row r="101">
          <cell r="B101" t="str">
            <v>Vật lý đại cương 1 (Lớp A)</v>
          </cell>
          <cell r="C101">
            <v>3</v>
          </cell>
        </row>
        <row r="102">
          <cell r="B102" t="str">
            <v>Vật lý đại cương 1 (Lớp B)</v>
          </cell>
          <cell r="C102">
            <v>3</v>
          </cell>
        </row>
        <row r="103">
          <cell r="B103" t="str">
            <v>Vật lý đại cương 2</v>
          </cell>
          <cell r="C103">
            <v>2</v>
          </cell>
        </row>
        <row r="104">
          <cell r="B104" t="str">
            <v>Xác suất thống kê B</v>
          </cell>
          <cell r="C104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unctional Evaluation REV.1"/>
      <sheetName val="4.1 (2)"/>
      <sheetName val="4.2"/>
      <sheetName val="4.3"/>
      <sheetName val="4.4"/>
      <sheetName val="4.5"/>
      <sheetName val="4.6"/>
      <sheetName val="4.7"/>
      <sheetName val="4.8"/>
      <sheetName val="4.9"/>
      <sheetName val="ELECTRICAL MTO REV.1"/>
      <sheetName val="ELECTRICAL MTO REV.0"/>
      <sheetName val="4.1"/>
      <sheetName val="BULK"/>
      <sheetName val="PANE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</sheetNames>
    <definedNames>
      <definedName name="DataFilter"/>
      <definedName name="DataSort"/>
      <definedName name="GoBack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DUIT"/>
      <sheetName val="CABLE TRAY"/>
      <sheetName val="Sheet1"/>
      <sheetName val="Sheet2"/>
      <sheetName val="Sheet3"/>
      <sheetName val="Sheet5"/>
      <sheetName val="DANH SÁCH"/>
      <sheetName val="Thư viện"/>
      <sheetName val="Lịch thi học kỳ"/>
      <sheetName val="TK BIỂU"/>
      <sheetName val="TKB TỰ ĐỘNG"/>
      <sheetName val="DỰ PHÒNG KẾT QUẢ HỌC KỲ I"/>
      <sheetName val="Sheet8"/>
      <sheetName val="Sheet7"/>
      <sheetName val="Sheet4"/>
      <sheetName val="XẾP LOẠI HỌC LỰC"/>
      <sheetName val="ĐIỂM TRUNG BÌNH "/>
      <sheetName val="Sheet6"/>
      <sheetName val="dự phòng công thức"/>
      <sheetName val="XL4Popp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比較表"/>
      <sheetName val="比較表 (2)"/>
      <sheetName val="MH比較表"/>
      <sheetName val="ENG比較表 (2)"/>
      <sheetName val="DONGIA-NGHIAKY"/>
      <sheetName val="Sheet2"/>
      <sheetName val="d c1"/>
      <sheetName val="d c2"/>
      <sheetName val="XL4Poppy"/>
      <sheetName val="CLGXS"/>
      <sheetName val="thasat"/>
      <sheetName val="Sheet4"/>
      <sheetName val="Sheet5"/>
      <sheetName val="Sheet6"/>
      <sheetName val="Sheet7"/>
      <sheetName val="Sheet8"/>
      <sheetName val="Sheet9"/>
      <sheetName val="Sheet10"/>
      <sheetName val="Sheet1"/>
      <sheetName val="Sheet3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00000000"/>
      <sheetName val="10000000"/>
      <sheetName val="20000000"/>
      <sheetName val="MH毜較表"/>
      <sheetName val="Q1-03"/>
      <sheetName val="Q2-03"/>
      <sheetName val="KSTK"/>
      <sheetName val="CVC"/>
      <sheetName val="CLVT"/>
      <sheetName val="vatTu"/>
      <sheetName val="STKLD"/>
      <sheetName val="SoBac"/>
      <sheetName val="DUOI"/>
      <sheetName val="XL4Test5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M0B"/>
      <sheetName val="BM0A"/>
      <sheetName val="REQ PAGE CABLE"/>
      <sheetName val="STAHL (2)"/>
      <sheetName val="PTDG"/>
      <sheetName val="KT (0-1)"/>
      <sheetName val="THKP"/>
      <sheetName val="KL"/>
      <sheetName val="DB TUYEN 1"/>
      <sheetName val="DB TUYEN 2"/>
      <sheetName val="KSTK"/>
      <sheetName val="thnd"/>
      <sheetName val="CVC"/>
      <sheetName val="Sheet9"/>
      <sheetName val="Sheet10"/>
      <sheetName val="THKP (2)"/>
      <sheetName val="KSTK (2)"/>
      <sheetName val="XL4Poppy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TH (2)"/>
      <sheetName val="TH (3)"/>
      <sheetName val="TH (4)"/>
      <sheetName val="CONST EQ"/>
      <sheetName val="DIREC-&quot;X&quot;"/>
      <sheetName val="INDIRECT-&quot;Y&quot; "/>
      <sheetName val="att-v"/>
      <sheetName val="att-w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NDIR-(WP1)"/>
      <sheetName val="INDIR-(WP2)"/>
      <sheetName val="#REF"/>
      <sheetName val="Sheet1"/>
      <sheetName val="Sheet2"/>
      <sheetName val="Sheet3"/>
      <sheetName val="XL4Poppy"/>
      <sheetName val="DT CHONG SET"/>
      <sheetName val="DT TB"/>
      <sheetName val="DT DUONG ONG"/>
      <sheetName val="VC TB"/>
      <sheetName val="CLVT TB"/>
      <sheetName val="TONG CONG"/>
      <sheetName val="THKP DUONG ONG"/>
      <sheetName val="THKP CHONG SET"/>
      <sheetName val="CLVT CHONG SET"/>
      <sheetName val="CLVT DUONG ONG"/>
      <sheetName val="THKP TB"/>
      <sheetName val="KL TB"/>
      <sheetName val="00000000"/>
      <sheetName val="Luong thanh toan 06-02"/>
      <sheetName val="Bang luong thanh toan thang 06-"/>
      <sheetName val="Bang thang 5-02"/>
      <sheetName val="q2"/>
      <sheetName val="q3"/>
      <sheetName val="q4"/>
      <sheetName val="Sheet12"/>
      <sheetName val="Sheet13"/>
      <sheetName val="Sheet14"/>
      <sheetName val="Sheet15"/>
      <sheetName val="Sheet16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NANGL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  <sheetName val="XL4Popp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uyI"/>
      <sheetName val="QuyII"/>
      <sheetName val="QUYIII"/>
      <sheetName val="QUYIV"/>
      <sheetName val="quy1"/>
      <sheetName val="QUY2"/>
      <sheetName val="QUY3"/>
      <sheetName val="QUY4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NMQII-100"/>
      <sheetName val="NMQII"/>
      <sheetName val="MTQII"/>
      <sheetName val="CTYQII"/>
      <sheetName val="PTVT goc"/>
      <sheetName val="DG goc"/>
      <sheetName val="CLVL goc"/>
      <sheetName val="khoi luong"/>
      <sheetName val="ptxd"/>
      <sheetName val="ptnuoc"/>
      <sheetName val="bu gia"/>
      <sheetName val="tong hop"/>
      <sheetName val="bien ban"/>
      <sheetName val="bia"/>
      <sheetName val="Sheet3"/>
      <sheetName val="00000000"/>
      <sheetName val="10000000"/>
      <sheetName val="20000000"/>
      <sheetName val="q2"/>
      <sheetName val="q3"/>
      <sheetName val="q4"/>
      <sheetName val="Sheet2"/>
      <sheetName val="Sheet4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hart1"/>
      <sheetName val="sent 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2">
      <selection activeCell="A6" sqref="A6:H6"/>
    </sheetView>
  </sheetViews>
  <sheetFormatPr defaultColWidth="9.140625" defaultRowHeight="15"/>
  <cols>
    <col min="1" max="1" width="4.421875" style="2" customWidth="1"/>
    <col min="2" max="2" width="19.8515625" style="2" hidden="1" customWidth="1"/>
    <col min="3" max="3" width="17.00390625" style="3" customWidth="1"/>
    <col min="4" max="4" width="24.28125" style="2" customWidth="1"/>
    <col min="5" max="5" width="12.00390625" style="3" customWidth="1"/>
    <col min="6" max="6" width="15.421875" style="3" hidden="1" customWidth="1"/>
    <col min="7" max="7" width="21.00390625" style="3" customWidth="1"/>
    <col min="8" max="8" width="19.8515625" style="3" customWidth="1"/>
    <col min="9" max="9" width="4.00390625" style="2" hidden="1" customWidth="1"/>
    <col min="10" max="10" width="0" style="1" hidden="1" customWidth="1"/>
    <col min="11" max="16384" width="9.140625" style="1" customWidth="1"/>
  </cols>
  <sheetData>
    <row r="1" spans="1:8" ht="16.5">
      <c r="A1" s="37" t="s">
        <v>53</v>
      </c>
      <c r="B1" s="37"/>
      <c r="C1" s="37"/>
      <c r="D1" s="37"/>
      <c r="E1" s="34" t="s">
        <v>52</v>
      </c>
      <c r="F1" s="34"/>
      <c r="G1" s="34"/>
      <c r="H1" s="34"/>
    </row>
    <row r="2" spans="1:8" ht="16.5">
      <c r="A2" s="34" t="s">
        <v>51</v>
      </c>
      <c r="B2" s="34"/>
      <c r="C2" s="34"/>
      <c r="D2" s="34"/>
      <c r="E2" s="34" t="s">
        <v>50</v>
      </c>
      <c r="F2" s="34"/>
      <c r="G2" s="34"/>
      <c r="H2" s="34"/>
    </row>
    <row r="4" spans="1:9" ht="16.5">
      <c r="A4" s="34" t="s">
        <v>49</v>
      </c>
      <c r="B4" s="34"/>
      <c r="C4" s="34"/>
      <c r="D4" s="34"/>
      <c r="E4" s="34"/>
      <c r="F4" s="34"/>
      <c r="G4" s="34"/>
      <c r="H4" s="34"/>
      <c r="I4" s="22"/>
    </row>
    <row r="5" spans="1:9" ht="16.5">
      <c r="A5" s="34" t="s">
        <v>48</v>
      </c>
      <c r="B5" s="34"/>
      <c r="C5" s="34"/>
      <c r="D5" s="34"/>
      <c r="E5" s="34"/>
      <c r="F5" s="34"/>
      <c r="G5" s="34"/>
      <c r="H5" s="34"/>
      <c r="I5" s="22"/>
    </row>
    <row r="6" spans="1:10" ht="16.5">
      <c r="A6" s="34" t="s">
        <v>47</v>
      </c>
      <c r="B6" s="34"/>
      <c r="C6" s="34"/>
      <c r="D6" s="34"/>
      <c r="E6" s="34"/>
      <c r="F6" s="34"/>
      <c r="G6" s="34"/>
      <c r="H6" s="34"/>
      <c r="I6" s="22" t="s">
        <v>46</v>
      </c>
      <c r="J6" s="1">
        <f>VLOOKUP(I6,'[1]CD'!$B$5:$C$104,2,0)</f>
        <v>2</v>
      </c>
    </row>
    <row r="7" spans="1:9" ht="16.5">
      <c r="A7" s="21"/>
      <c r="B7" s="21"/>
      <c r="C7" s="4"/>
      <c r="D7" s="21"/>
      <c r="E7" s="4"/>
      <c r="F7" s="4"/>
      <c r="G7" s="4"/>
      <c r="H7" s="4"/>
      <c r="I7" s="21"/>
    </row>
    <row r="8" spans="1:8" s="19" customFormat="1" ht="33" customHeight="1">
      <c r="A8" s="20" t="s">
        <v>45</v>
      </c>
      <c r="B8" s="20" t="s">
        <v>44</v>
      </c>
      <c r="C8" s="20" t="s">
        <v>43</v>
      </c>
      <c r="D8" s="35" t="s">
        <v>42</v>
      </c>
      <c r="E8" s="36"/>
      <c r="F8" s="20" t="s">
        <v>41</v>
      </c>
      <c r="G8" s="20" t="s">
        <v>40</v>
      </c>
      <c r="H8" s="20" t="s">
        <v>39</v>
      </c>
    </row>
    <row r="9" spans="1:9" ht="16.5">
      <c r="A9" s="18">
        <v>1</v>
      </c>
      <c r="B9" s="17">
        <v>41290.61128472222</v>
      </c>
      <c r="C9" s="14" t="s">
        <v>38</v>
      </c>
      <c r="D9" s="16" t="s">
        <v>37</v>
      </c>
      <c r="E9" s="15" t="s">
        <v>36</v>
      </c>
      <c r="F9" s="14"/>
      <c r="G9" s="14" t="s">
        <v>35</v>
      </c>
      <c r="H9" s="14" t="s">
        <v>2</v>
      </c>
      <c r="I9" s="1"/>
    </row>
    <row r="10" spans="1:9" ht="16.5">
      <c r="A10" s="13">
        <v>2</v>
      </c>
      <c r="B10" s="12">
        <v>41288.747094907405</v>
      </c>
      <c r="C10" s="9" t="s">
        <v>34</v>
      </c>
      <c r="D10" s="11" t="s">
        <v>33</v>
      </c>
      <c r="E10" s="10" t="s">
        <v>32</v>
      </c>
      <c r="F10" s="9"/>
      <c r="G10" s="9" t="s">
        <v>3</v>
      </c>
      <c r="H10" s="9"/>
      <c r="I10" s="1"/>
    </row>
    <row r="11" spans="1:9" ht="16.5">
      <c r="A11" s="13">
        <v>3</v>
      </c>
      <c r="B11" s="12">
        <v>41289.35884259259</v>
      </c>
      <c r="C11" s="9" t="s">
        <v>31</v>
      </c>
      <c r="D11" s="11" t="s">
        <v>30</v>
      </c>
      <c r="E11" s="10" t="s">
        <v>29</v>
      </c>
      <c r="F11" s="9"/>
      <c r="G11" s="9" t="s">
        <v>3</v>
      </c>
      <c r="H11" s="9" t="s">
        <v>2</v>
      </c>
      <c r="I11" s="1"/>
    </row>
    <row r="12" spans="1:9" ht="16.5">
      <c r="A12" s="13">
        <v>4</v>
      </c>
      <c r="B12" s="12">
        <v>41288.66606481481</v>
      </c>
      <c r="C12" s="9" t="s">
        <v>28</v>
      </c>
      <c r="D12" s="11" t="s">
        <v>27</v>
      </c>
      <c r="E12" s="10" t="s">
        <v>26</v>
      </c>
      <c r="F12" s="9"/>
      <c r="G12" s="9" t="s">
        <v>3</v>
      </c>
      <c r="H12" s="9" t="s">
        <v>2</v>
      </c>
      <c r="I12" s="1"/>
    </row>
    <row r="13" spans="1:9" ht="16.5">
      <c r="A13" s="13">
        <v>5</v>
      </c>
      <c r="B13" s="12">
        <v>41291.96739583333</v>
      </c>
      <c r="C13" s="9" t="s">
        <v>25</v>
      </c>
      <c r="D13" s="11" t="s">
        <v>24</v>
      </c>
      <c r="E13" s="10" t="s">
        <v>23</v>
      </c>
      <c r="F13" s="9"/>
      <c r="G13" s="9" t="s">
        <v>3</v>
      </c>
      <c r="H13" s="9" t="s">
        <v>2</v>
      </c>
      <c r="I13" s="1"/>
    </row>
    <row r="14" spans="1:9" ht="16.5">
      <c r="A14" s="13">
        <v>6</v>
      </c>
      <c r="B14" s="12">
        <v>41288.70482638889</v>
      </c>
      <c r="C14" s="9" t="s">
        <v>22</v>
      </c>
      <c r="D14" s="11" t="s">
        <v>21</v>
      </c>
      <c r="E14" s="10" t="s">
        <v>19</v>
      </c>
      <c r="F14" s="9"/>
      <c r="G14" s="9" t="s">
        <v>3</v>
      </c>
      <c r="H14" s="9"/>
      <c r="I14" s="1"/>
    </row>
    <row r="15" spans="1:9" ht="16.5">
      <c r="A15" s="13">
        <v>7</v>
      </c>
      <c r="B15" s="12">
        <v>41289.639502314814</v>
      </c>
      <c r="C15" s="9" t="s">
        <v>20</v>
      </c>
      <c r="D15" s="11" t="s">
        <v>5</v>
      </c>
      <c r="E15" s="10" t="s">
        <v>19</v>
      </c>
      <c r="F15" s="9"/>
      <c r="G15" s="9" t="s">
        <v>3</v>
      </c>
      <c r="H15" s="9"/>
      <c r="I15" s="1"/>
    </row>
    <row r="16" spans="1:9" ht="16.5">
      <c r="A16" s="13">
        <v>8</v>
      </c>
      <c r="B16" s="12">
        <v>41290.85706018518</v>
      </c>
      <c r="C16" s="9" t="s">
        <v>18</v>
      </c>
      <c r="D16" s="11" t="s">
        <v>17</v>
      </c>
      <c r="E16" s="10" t="s">
        <v>16</v>
      </c>
      <c r="F16" s="9"/>
      <c r="G16" s="9" t="s">
        <v>3</v>
      </c>
      <c r="H16" s="9" t="s">
        <v>2</v>
      </c>
      <c r="I16" s="1"/>
    </row>
    <row r="17" spans="1:9" ht="16.5">
      <c r="A17" s="13">
        <v>9</v>
      </c>
      <c r="B17" s="12">
        <v>41289.331979166665</v>
      </c>
      <c r="C17" s="9" t="s">
        <v>15</v>
      </c>
      <c r="D17" s="11" t="s">
        <v>14</v>
      </c>
      <c r="E17" s="10" t="s">
        <v>13</v>
      </c>
      <c r="F17" s="9"/>
      <c r="G17" s="9" t="s">
        <v>3</v>
      </c>
      <c r="H17" s="9" t="s">
        <v>2</v>
      </c>
      <c r="I17" s="1"/>
    </row>
    <row r="18" spans="1:9" ht="16.5">
      <c r="A18" s="13">
        <v>10</v>
      </c>
      <c r="B18" s="12">
        <v>41288.8118287037</v>
      </c>
      <c r="C18" s="9" t="s">
        <v>12</v>
      </c>
      <c r="D18" s="11" t="s">
        <v>11</v>
      </c>
      <c r="E18" s="10" t="s">
        <v>10</v>
      </c>
      <c r="F18" s="9"/>
      <c r="G18" s="9" t="s">
        <v>3</v>
      </c>
      <c r="H18" s="9" t="s">
        <v>2</v>
      </c>
      <c r="I18" s="1"/>
    </row>
    <row r="19" spans="1:9" ht="16.5">
      <c r="A19" s="13">
        <v>11</v>
      </c>
      <c r="B19" s="12">
        <v>41291.82394675926</v>
      </c>
      <c r="C19" s="9" t="s">
        <v>9</v>
      </c>
      <c r="D19" s="11" t="s">
        <v>8</v>
      </c>
      <c r="E19" s="10" t="s">
        <v>7</v>
      </c>
      <c r="F19" s="9"/>
      <c r="G19" s="9" t="s">
        <v>3</v>
      </c>
      <c r="H19" s="9"/>
      <c r="I19" s="1"/>
    </row>
    <row r="20" spans="1:9" ht="16.5">
      <c r="A20" s="13">
        <v>12</v>
      </c>
      <c r="B20" s="12"/>
      <c r="C20" s="9" t="s">
        <v>6</v>
      </c>
      <c r="D20" s="11" t="s">
        <v>5</v>
      </c>
      <c r="E20" s="10" t="s">
        <v>4</v>
      </c>
      <c r="F20" s="9"/>
      <c r="G20" s="9" t="s">
        <v>3</v>
      </c>
      <c r="H20" s="9" t="s">
        <v>2</v>
      </c>
      <c r="I20" s="1"/>
    </row>
    <row r="21" spans="1:8" ht="16.5">
      <c r="A21" s="8"/>
      <c r="B21" s="8"/>
      <c r="C21" s="7"/>
      <c r="D21" s="8"/>
      <c r="E21" s="7"/>
      <c r="F21" s="7"/>
      <c r="G21" s="7"/>
      <c r="H21" s="7"/>
    </row>
    <row r="22" spans="2:8" ht="18.75" customHeight="1">
      <c r="B22" s="6" t="str">
        <f>"Danh sách này có "&amp;A20&amp;" sinh viên"</f>
        <v>Danh sách này có 12 sinh viên</v>
      </c>
      <c r="C22" s="5" t="str">
        <f>"Danh sách này có "&amp;A20&amp;" sinh viên."</f>
        <v>Danh sách này có 12 sinh viên.</v>
      </c>
      <c r="F22" s="33" t="s">
        <v>1</v>
      </c>
      <c r="G22" s="33"/>
      <c r="H22" s="33"/>
    </row>
    <row r="23" spans="6:8" ht="16.5">
      <c r="F23" s="34" t="s">
        <v>0</v>
      </c>
      <c r="G23" s="34"/>
      <c r="H23" s="34"/>
    </row>
  </sheetData>
  <sheetProtection/>
  <mergeCells count="10">
    <mergeCell ref="F22:H22"/>
    <mergeCell ref="F23:H23"/>
    <mergeCell ref="A6:H6"/>
    <mergeCell ref="D8:E8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4">
      <selection activeCell="J11" sqref="J11:J30"/>
    </sheetView>
  </sheetViews>
  <sheetFormatPr defaultColWidth="9.140625" defaultRowHeight="15"/>
  <cols>
    <col min="1" max="1" width="3.00390625" style="23" customWidth="1"/>
    <col min="2" max="2" width="12.140625" style="23" customWidth="1"/>
    <col min="3" max="3" width="17.57421875" style="23" customWidth="1"/>
    <col min="4" max="4" width="9.140625" style="23" customWidth="1"/>
    <col min="5" max="5" width="5.00390625" style="23" customWidth="1"/>
    <col min="6" max="6" width="6.00390625" style="23" customWidth="1"/>
    <col min="7" max="7" width="6.28125" style="23" customWidth="1"/>
    <col min="8" max="8" width="6.00390625" style="23" customWidth="1"/>
    <col min="9" max="9" width="6.28125" style="23" customWidth="1"/>
    <col min="10" max="10" width="8.28125" style="23" customWidth="1"/>
    <col min="11" max="12" width="7.8515625" style="23" customWidth="1"/>
    <col min="13" max="13" width="9.57421875" style="23" customWidth="1"/>
    <col min="14" max="16384" width="9.140625" style="23" customWidth="1"/>
  </cols>
  <sheetData>
    <row r="1" spans="1:13" ht="15.75">
      <c r="A1" s="53" t="s">
        <v>54</v>
      </c>
      <c r="B1" s="53"/>
      <c r="C1" s="53"/>
      <c r="D1" s="53"/>
      <c r="E1" s="54" t="s">
        <v>55</v>
      </c>
      <c r="F1" s="54"/>
      <c r="G1" s="54"/>
      <c r="H1" s="54"/>
      <c r="I1" s="54"/>
      <c r="J1" s="54"/>
      <c r="K1" s="54"/>
      <c r="L1" s="54"/>
      <c r="M1" s="54"/>
    </row>
    <row r="2" spans="1:13" ht="16.5">
      <c r="A2" s="54" t="s">
        <v>51</v>
      </c>
      <c r="B2" s="54"/>
      <c r="C2" s="54"/>
      <c r="D2" s="54"/>
      <c r="E2" s="55" t="s">
        <v>56</v>
      </c>
      <c r="F2" s="55"/>
      <c r="G2" s="55"/>
      <c r="H2" s="55"/>
      <c r="I2" s="55"/>
      <c r="J2" s="55"/>
      <c r="K2" s="55"/>
      <c r="L2" s="55"/>
      <c r="M2" s="55"/>
    </row>
    <row r="3" spans="1:13" ht="15.75">
      <c r="A3" s="56"/>
      <c r="B3" s="56"/>
      <c r="C3" s="56"/>
      <c r="D3" s="56"/>
      <c r="M3" s="23" t="s">
        <v>57</v>
      </c>
    </row>
    <row r="4" spans="1:4" ht="15.75">
      <c r="A4" s="24"/>
      <c r="B4" s="24"/>
      <c r="C4" s="24"/>
      <c r="D4" s="24"/>
    </row>
    <row r="5" spans="1:13" ht="18.75">
      <c r="A5" s="45" t="s">
        <v>58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8.75">
      <c r="A6" s="45" t="s">
        <v>48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ht="15.75" customHeight="1">
      <c r="A7" s="45" t="s">
        <v>59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9" spans="1:13" ht="33.75" customHeight="1">
      <c r="A9" s="41" t="s">
        <v>45</v>
      </c>
      <c r="B9" s="41" t="s">
        <v>43</v>
      </c>
      <c r="C9" s="46" t="s">
        <v>60</v>
      </c>
      <c r="D9" s="48" t="s">
        <v>61</v>
      </c>
      <c r="E9" s="50" t="s">
        <v>62</v>
      </c>
      <c r="F9" s="51"/>
      <c r="G9" s="52"/>
      <c r="H9" s="39" t="s">
        <v>63</v>
      </c>
      <c r="I9" s="39" t="s">
        <v>64</v>
      </c>
      <c r="J9" s="39" t="s">
        <v>65</v>
      </c>
      <c r="K9" s="39" t="s">
        <v>66</v>
      </c>
      <c r="L9" s="39" t="s">
        <v>67</v>
      </c>
      <c r="M9" s="41" t="s">
        <v>39</v>
      </c>
    </row>
    <row r="10" spans="1:13" ht="17.25" customHeight="1">
      <c r="A10" s="42"/>
      <c r="B10" s="42"/>
      <c r="C10" s="47"/>
      <c r="D10" s="49"/>
      <c r="E10" s="25" t="s">
        <v>68</v>
      </c>
      <c r="F10" s="25" t="s">
        <v>68</v>
      </c>
      <c r="G10" s="25" t="s">
        <v>69</v>
      </c>
      <c r="H10" s="40"/>
      <c r="I10" s="40"/>
      <c r="J10" s="40"/>
      <c r="K10" s="40"/>
      <c r="L10" s="40"/>
      <c r="M10" s="42"/>
    </row>
    <row r="11" spans="1:13" ht="15.75">
      <c r="A11" s="26">
        <v>1</v>
      </c>
      <c r="B11" s="27"/>
      <c r="C11" s="28"/>
      <c r="D11" s="29"/>
      <c r="E11" s="26"/>
      <c r="F11" s="26"/>
      <c r="G11" s="26"/>
      <c r="H11" s="30">
        <f>ROUND((E11+F11+G11*2)/(COUNT(E11:G11)+1),1)</f>
        <v>0</v>
      </c>
      <c r="I11" s="30"/>
      <c r="J11" s="30">
        <f>ROUND((H11*0.4+I11*0.6),1)</f>
        <v>0</v>
      </c>
      <c r="K11" s="26" t="str">
        <f>IF(L11=4,"A",IF(L11=3,"B",IF(L11=2,"C",IF(L11=1,"D","F"))))</f>
        <v>F</v>
      </c>
      <c r="L11" s="26">
        <f>IF(J11&gt;=8.5,4,IF(J11&gt;=7,3,IF(J11&gt;=5.5,2,IF(J11&gt;=4,1,0))))</f>
        <v>0</v>
      </c>
      <c r="M11" s="31"/>
    </row>
    <row r="12" spans="1:13" ht="15.75">
      <c r="A12" s="26">
        <v>2</v>
      </c>
      <c r="B12" s="27"/>
      <c r="C12" s="28"/>
      <c r="D12" s="29"/>
      <c r="E12" s="31"/>
      <c r="F12" s="31"/>
      <c r="G12" s="31"/>
      <c r="H12" s="30">
        <f aca="true" t="shared" si="0" ref="H12:H30">ROUND((E12+F12+G12*2)/(COUNT(E12:G12)+1),1)</f>
        <v>0</v>
      </c>
      <c r="I12" s="31"/>
      <c r="J12" s="30">
        <f aca="true" t="shared" si="1" ref="J12:J30">ROUND((H12*0.4+I12*0.6),1)</f>
        <v>0</v>
      </c>
      <c r="K12" s="26" t="str">
        <f aca="true" t="shared" si="2" ref="K12:K30">IF(L12=4,"A",IF(L12=3,"B",IF(L12=2,"C",IF(L12=1,"D","F"))))</f>
        <v>F</v>
      </c>
      <c r="L12" s="26">
        <f aca="true" t="shared" si="3" ref="L12:L30">IF(J12&gt;=8.5,4,IF(J12&gt;=7,3,IF(J12&gt;=5.5,2,IF(J12&gt;=4,1,0))))</f>
        <v>0</v>
      </c>
      <c r="M12" s="31"/>
    </row>
    <row r="13" spans="1:13" ht="15.75">
      <c r="A13" s="26">
        <v>3</v>
      </c>
      <c r="B13" s="27"/>
      <c r="C13" s="28"/>
      <c r="D13" s="29"/>
      <c r="E13" s="31"/>
      <c r="F13" s="31"/>
      <c r="G13" s="31"/>
      <c r="H13" s="30">
        <f t="shared" si="0"/>
        <v>0</v>
      </c>
      <c r="I13" s="31"/>
      <c r="J13" s="30">
        <f t="shared" si="1"/>
        <v>0</v>
      </c>
      <c r="K13" s="26" t="str">
        <f t="shared" si="2"/>
        <v>F</v>
      </c>
      <c r="L13" s="26">
        <f t="shared" si="3"/>
        <v>0</v>
      </c>
      <c r="M13" s="31"/>
    </row>
    <row r="14" spans="1:13" ht="15.75">
      <c r="A14" s="26">
        <v>4</v>
      </c>
      <c r="B14" s="27"/>
      <c r="C14" s="28"/>
      <c r="D14" s="29"/>
      <c r="E14" s="31"/>
      <c r="F14" s="31"/>
      <c r="G14" s="31"/>
      <c r="H14" s="30">
        <f t="shared" si="0"/>
        <v>0</v>
      </c>
      <c r="I14" s="31"/>
      <c r="J14" s="30">
        <f t="shared" si="1"/>
        <v>0</v>
      </c>
      <c r="K14" s="26" t="str">
        <f t="shared" si="2"/>
        <v>F</v>
      </c>
      <c r="L14" s="26">
        <f t="shared" si="3"/>
        <v>0</v>
      </c>
      <c r="M14" s="31"/>
    </row>
    <row r="15" spans="1:13" ht="15.75">
      <c r="A15" s="26">
        <v>5</v>
      </c>
      <c r="B15" s="27"/>
      <c r="C15" s="28"/>
      <c r="D15" s="29"/>
      <c r="E15" s="31"/>
      <c r="F15" s="31"/>
      <c r="G15" s="31"/>
      <c r="H15" s="30">
        <f t="shared" si="0"/>
        <v>0</v>
      </c>
      <c r="I15" s="31"/>
      <c r="J15" s="30">
        <f t="shared" si="1"/>
        <v>0</v>
      </c>
      <c r="K15" s="26" t="str">
        <f t="shared" si="2"/>
        <v>F</v>
      </c>
      <c r="L15" s="26">
        <f t="shared" si="3"/>
        <v>0</v>
      </c>
      <c r="M15" s="31"/>
    </row>
    <row r="16" spans="1:13" ht="15.75">
      <c r="A16" s="26">
        <v>6</v>
      </c>
      <c r="B16" s="27"/>
      <c r="C16" s="28"/>
      <c r="D16" s="29"/>
      <c r="E16" s="31"/>
      <c r="F16" s="31"/>
      <c r="G16" s="31"/>
      <c r="H16" s="30">
        <f t="shared" si="0"/>
        <v>0</v>
      </c>
      <c r="I16" s="31"/>
      <c r="J16" s="30">
        <f t="shared" si="1"/>
        <v>0</v>
      </c>
      <c r="K16" s="26" t="str">
        <f t="shared" si="2"/>
        <v>F</v>
      </c>
      <c r="L16" s="26">
        <f t="shared" si="3"/>
        <v>0</v>
      </c>
      <c r="M16" s="31"/>
    </row>
    <row r="17" spans="1:13" ht="15.75">
      <c r="A17" s="26">
        <v>7</v>
      </c>
      <c r="B17" s="27"/>
      <c r="C17" s="28"/>
      <c r="D17" s="29"/>
      <c r="E17" s="31"/>
      <c r="F17" s="31"/>
      <c r="G17" s="31"/>
      <c r="H17" s="30">
        <f t="shared" si="0"/>
        <v>0</v>
      </c>
      <c r="I17" s="31"/>
      <c r="J17" s="30">
        <f t="shared" si="1"/>
        <v>0</v>
      </c>
      <c r="K17" s="26" t="str">
        <f t="shared" si="2"/>
        <v>F</v>
      </c>
      <c r="L17" s="26">
        <f t="shared" si="3"/>
        <v>0</v>
      </c>
      <c r="M17" s="31"/>
    </row>
    <row r="18" spans="1:13" ht="15.75">
      <c r="A18" s="26">
        <v>8</v>
      </c>
      <c r="B18" s="27"/>
      <c r="C18" s="28"/>
      <c r="D18" s="29"/>
      <c r="E18" s="31"/>
      <c r="F18" s="31"/>
      <c r="G18" s="31"/>
      <c r="H18" s="30">
        <f t="shared" si="0"/>
        <v>0</v>
      </c>
      <c r="I18" s="31"/>
      <c r="J18" s="30">
        <f t="shared" si="1"/>
        <v>0</v>
      </c>
      <c r="K18" s="26" t="str">
        <f t="shared" si="2"/>
        <v>F</v>
      </c>
      <c r="L18" s="26">
        <f t="shared" si="3"/>
        <v>0</v>
      </c>
      <c r="M18" s="31"/>
    </row>
    <row r="19" spans="1:13" ht="15.75">
      <c r="A19" s="26">
        <v>9</v>
      </c>
      <c r="B19" s="27"/>
      <c r="C19" s="28"/>
      <c r="D19" s="29"/>
      <c r="E19" s="31"/>
      <c r="F19" s="31"/>
      <c r="G19" s="31"/>
      <c r="H19" s="30">
        <f t="shared" si="0"/>
        <v>0</v>
      </c>
      <c r="I19" s="31"/>
      <c r="J19" s="30">
        <f t="shared" si="1"/>
        <v>0</v>
      </c>
      <c r="K19" s="26" t="str">
        <f t="shared" si="2"/>
        <v>F</v>
      </c>
      <c r="L19" s="26">
        <f t="shared" si="3"/>
        <v>0</v>
      </c>
      <c r="M19" s="31"/>
    </row>
    <row r="20" spans="1:13" ht="15.75">
      <c r="A20" s="26">
        <v>10</v>
      </c>
      <c r="B20" s="27"/>
      <c r="C20" s="28"/>
      <c r="D20" s="29"/>
      <c r="E20" s="31"/>
      <c r="F20" s="31"/>
      <c r="G20" s="31"/>
      <c r="H20" s="30">
        <f t="shared" si="0"/>
        <v>0</v>
      </c>
      <c r="I20" s="31"/>
      <c r="J20" s="30">
        <f t="shared" si="1"/>
        <v>0</v>
      </c>
      <c r="K20" s="26" t="str">
        <f t="shared" si="2"/>
        <v>F</v>
      </c>
      <c r="L20" s="26">
        <f t="shared" si="3"/>
        <v>0</v>
      </c>
      <c r="M20" s="31"/>
    </row>
    <row r="21" spans="1:13" ht="15.75">
      <c r="A21" s="26">
        <v>11</v>
      </c>
      <c r="B21" s="27"/>
      <c r="C21" s="28"/>
      <c r="D21" s="29"/>
      <c r="E21" s="31"/>
      <c r="F21" s="31"/>
      <c r="G21" s="31"/>
      <c r="H21" s="30">
        <f t="shared" si="0"/>
        <v>0</v>
      </c>
      <c r="I21" s="31"/>
      <c r="J21" s="30">
        <f t="shared" si="1"/>
        <v>0</v>
      </c>
      <c r="K21" s="26" t="str">
        <f t="shared" si="2"/>
        <v>F</v>
      </c>
      <c r="L21" s="26">
        <f t="shared" si="3"/>
        <v>0</v>
      </c>
      <c r="M21" s="31"/>
    </row>
    <row r="22" spans="1:13" ht="15.75">
      <c r="A22" s="26">
        <v>12</v>
      </c>
      <c r="B22" s="27"/>
      <c r="C22" s="28"/>
      <c r="D22" s="29"/>
      <c r="E22" s="31"/>
      <c r="F22" s="31"/>
      <c r="G22" s="31"/>
      <c r="H22" s="30">
        <f t="shared" si="0"/>
        <v>0</v>
      </c>
      <c r="I22" s="31"/>
      <c r="J22" s="30">
        <f t="shared" si="1"/>
        <v>0</v>
      </c>
      <c r="K22" s="26" t="str">
        <f t="shared" si="2"/>
        <v>F</v>
      </c>
      <c r="L22" s="26">
        <f t="shared" si="3"/>
        <v>0</v>
      </c>
      <c r="M22" s="31"/>
    </row>
    <row r="23" spans="1:13" ht="15.75">
      <c r="A23" s="26">
        <v>13</v>
      </c>
      <c r="B23" s="27"/>
      <c r="C23" s="28"/>
      <c r="D23" s="29"/>
      <c r="E23" s="31"/>
      <c r="F23" s="31"/>
      <c r="G23" s="31"/>
      <c r="H23" s="30">
        <f t="shared" si="0"/>
        <v>0</v>
      </c>
      <c r="I23" s="31"/>
      <c r="J23" s="30">
        <f t="shared" si="1"/>
        <v>0</v>
      </c>
      <c r="K23" s="26" t="str">
        <f t="shared" si="2"/>
        <v>F</v>
      </c>
      <c r="L23" s="26">
        <f t="shared" si="3"/>
        <v>0</v>
      </c>
      <c r="M23" s="31"/>
    </row>
    <row r="24" spans="1:13" ht="15.75">
      <c r="A24" s="26">
        <v>14</v>
      </c>
      <c r="B24" s="27"/>
      <c r="C24" s="28"/>
      <c r="D24" s="29"/>
      <c r="E24" s="31"/>
      <c r="F24" s="31"/>
      <c r="G24" s="31"/>
      <c r="H24" s="30">
        <f t="shared" si="0"/>
        <v>0</v>
      </c>
      <c r="I24" s="31"/>
      <c r="J24" s="30">
        <f t="shared" si="1"/>
        <v>0</v>
      </c>
      <c r="K24" s="26" t="str">
        <f t="shared" si="2"/>
        <v>F</v>
      </c>
      <c r="L24" s="26">
        <f t="shared" si="3"/>
        <v>0</v>
      </c>
      <c r="M24" s="31"/>
    </row>
    <row r="25" spans="1:13" ht="15.75">
      <c r="A25" s="26">
        <v>15</v>
      </c>
      <c r="B25" s="27"/>
      <c r="C25" s="28"/>
      <c r="D25" s="29"/>
      <c r="E25" s="31"/>
      <c r="F25" s="31"/>
      <c r="G25" s="31"/>
      <c r="H25" s="30">
        <f t="shared" si="0"/>
        <v>0</v>
      </c>
      <c r="I25" s="31"/>
      <c r="J25" s="30">
        <f t="shared" si="1"/>
        <v>0</v>
      </c>
      <c r="K25" s="26" t="str">
        <f t="shared" si="2"/>
        <v>F</v>
      </c>
      <c r="L25" s="26">
        <f t="shared" si="3"/>
        <v>0</v>
      </c>
      <c r="M25" s="31"/>
    </row>
    <row r="26" spans="1:13" ht="15.75">
      <c r="A26" s="26">
        <v>16</v>
      </c>
      <c r="B26" s="27"/>
      <c r="C26" s="28"/>
      <c r="D26" s="29"/>
      <c r="E26" s="31"/>
      <c r="F26" s="31"/>
      <c r="G26" s="31"/>
      <c r="H26" s="30">
        <f t="shared" si="0"/>
        <v>0</v>
      </c>
      <c r="I26" s="31"/>
      <c r="J26" s="30">
        <f t="shared" si="1"/>
        <v>0</v>
      </c>
      <c r="K26" s="26" t="str">
        <f t="shared" si="2"/>
        <v>F</v>
      </c>
      <c r="L26" s="26">
        <f t="shared" si="3"/>
        <v>0</v>
      </c>
      <c r="M26" s="31"/>
    </row>
    <row r="27" spans="1:13" ht="15.75">
      <c r="A27" s="26">
        <v>17</v>
      </c>
      <c r="B27" s="27"/>
      <c r="C27" s="28"/>
      <c r="D27" s="29"/>
      <c r="E27" s="31"/>
      <c r="F27" s="31"/>
      <c r="G27" s="31"/>
      <c r="H27" s="30">
        <f t="shared" si="0"/>
        <v>0</v>
      </c>
      <c r="I27" s="31"/>
      <c r="J27" s="30">
        <f t="shared" si="1"/>
        <v>0</v>
      </c>
      <c r="K27" s="26" t="str">
        <f t="shared" si="2"/>
        <v>F</v>
      </c>
      <c r="L27" s="26">
        <f t="shared" si="3"/>
        <v>0</v>
      </c>
      <c r="M27" s="31"/>
    </row>
    <row r="28" spans="1:13" ht="15.75">
      <c r="A28" s="26">
        <v>18</v>
      </c>
      <c r="B28" s="27"/>
      <c r="C28" s="28"/>
      <c r="D28" s="29"/>
      <c r="E28" s="31"/>
      <c r="F28" s="31"/>
      <c r="G28" s="31"/>
      <c r="H28" s="30">
        <f t="shared" si="0"/>
        <v>0</v>
      </c>
      <c r="I28" s="31"/>
      <c r="J28" s="30">
        <f t="shared" si="1"/>
        <v>0</v>
      </c>
      <c r="K28" s="26" t="str">
        <f t="shared" si="2"/>
        <v>F</v>
      </c>
      <c r="L28" s="26">
        <f t="shared" si="3"/>
        <v>0</v>
      </c>
      <c r="M28" s="31"/>
    </row>
    <row r="29" spans="1:13" ht="15.75">
      <c r="A29" s="26">
        <v>19</v>
      </c>
      <c r="B29" s="27"/>
      <c r="C29" s="28"/>
      <c r="D29" s="29"/>
      <c r="E29" s="31"/>
      <c r="F29" s="31"/>
      <c r="G29" s="31"/>
      <c r="H29" s="30">
        <f t="shared" si="0"/>
        <v>0</v>
      </c>
      <c r="I29" s="31"/>
      <c r="J29" s="30">
        <f t="shared" si="1"/>
        <v>0</v>
      </c>
      <c r="K29" s="26" t="str">
        <f t="shared" si="2"/>
        <v>F</v>
      </c>
      <c r="L29" s="26">
        <f t="shared" si="3"/>
        <v>0</v>
      </c>
      <c r="M29" s="31"/>
    </row>
    <row r="30" spans="1:13" ht="15.75">
      <c r="A30" s="26">
        <v>20</v>
      </c>
      <c r="B30" s="27"/>
      <c r="C30" s="28"/>
      <c r="D30" s="29"/>
      <c r="E30" s="31"/>
      <c r="F30" s="31"/>
      <c r="G30" s="31"/>
      <c r="H30" s="30">
        <f t="shared" si="0"/>
        <v>0</v>
      </c>
      <c r="I30" s="31"/>
      <c r="J30" s="30">
        <f t="shared" si="1"/>
        <v>0</v>
      </c>
      <c r="K30" s="26" t="str">
        <f t="shared" si="2"/>
        <v>F</v>
      </c>
      <c r="L30" s="26">
        <f t="shared" si="3"/>
        <v>0</v>
      </c>
      <c r="M30" s="31"/>
    </row>
    <row r="31" spans="1:13" ht="18.75">
      <c r="A31" s="43" t="s">
        <v>70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  <row r="33" spans="8:13" ht="18.75">
      <c r="H33" s="44" t="s">
        <v>71</v>
      </c>
      <c r="I33" s="44"/>
      <c r="J33" s="44"/>
      <c r="K33" s="44"/>
      <c r="L33" s="44"/>
      <c r="M33" s="44"/>
    </row>
    <row r="34" spans="3:12" ht="18.75">
      <c r="C34" s="32" t="s">
        <v>72</v>
      </c>
      <c r="J34" s="38" t="s">
        <v>73</v>
      </c>
      <c r="K34" s="38"/>
      <c r="L34" s="38"/>
    </row>
    <row r="35" spans="3:12" ht="18.75">
      <c r="C35" s="32" t="s">
        <v>74</v>
      </c>
      <c r="J35" s="38" t="s">
        <v>74</v>
      </c>
      <c r="K35" s="38"/>
      <c r="L35" s="38"/>
    </row>
  </sheetData>
  <sheetProtection/>
  <mergeCells count="23">
    <mergeCell ref="A1:D1"/>
    <mergeCell ref="E1:M1"/>
    <mergeCell ref="A2:D2"/>
    <mergeCell ref="E2:M2"/>
    <mergeCell ref="A3:D3"/>
    <mergeCell ref="A5:M5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J35:L35"/>
    <mergeCell ref="K9:K10"/>
    <mergeCell ref="L9:L10"/>
    <mergeCell ref="M9:M10"/>
    <mergeCell ref="A31:M31"/>
    <mergeCell ref="H33:M33"/>
    <mergeCell ref="J34:L34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2015-05-15T19:47:02Z</dcterms:created>
  <dcterms:modified xsi:type="dcterms:W3CDTF">2015-05-19T14:39:28Z</dcterms:modified>
  <cp:category/>
  <cp:version/>
  <cp:contentType/>
  <cp:contentStatus/>
</cp:coreProperties>
</file>