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'3'!$8:$8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<sst xmlns="http://schemas.openxmlformats.org/spreadsheetml/2006/main" count="155" uniqueCount="106">
  <si>
    <t>PHÒNG ĐÀO TẠO</t>
  </si>
  <si>
    <t>Quảng Ngãi, ngày 08 tháng 5 năm 2015</t>
  </si>
  <si>
    <t/>
  </si>
  <si>
    <t>CSV14</t>
  </si>
  <si>
    <t>Vương</t>
  </si>
  <si>
    <t>Đặng Thị Bích</t>
  </si>
  <si>
    <t>14C140211028</t>
  </si>
  <si>
    <t>Vũ</t>
  </si>
  <si>
    <t>Huỳnh Thị</t>
  </si>
  <si>
    <t>14C140211034</t>
  </si>
  <si>
    <t>Việt</t>
  </si>
  <si>
    <t>Nguyễn Đình</t>
  </si>
  <si>
    <t>14C140211025</t>
  </si>
  <si>
    <t>Tuyết</t>
  </si>
  <si>
    <t>14C140211046</t>
  </si>
  <si>
    <t>Tuyến</t>
  </si>
  <si>
    <t>Hồ Thị Kim</t>
  </si>
  <si>
    <t>14C140211023</t>
  </si>
  <si>
    <t>Tuế</t>
  </si>
  <si>
    <t>Đỗ Trịnh</t>
  </si>
  <si>
    <t>14C140211032</t>
  </si>
  <si>
    <t>Thi</t>
  </si>
  <si>
    <t>Đinh Thị</t>
  </si>
  <si>
    <t>14C140211019</t>
  </si>
  <si>
    <t>Phượng</t>
  </si>
  <si>
    <t>Lê Thị</t>
  </si>
  <si>
    <t>14C140211013</t>
  </si>
  <si>
    <t>Nguyên</t>
  </si>
  <si>
    <t>Đinh Văn</t>
  </si>
  <si>
    <t>14C140211015</t>
  </si>
  <si>
    <t>Lưu</t>
  </si>
  <si>
    <t>Đoàn Thanh</t>
  </si>
  <si>
    <t>14C140211014</t>
  </si>
  <si>
    <t>Hồng</t>
  </si>
  <si>
    <t>Hồ Văn</t>
  </si>
  <si>
    <t>14C140211011</t>
  </si>
  <si>
    <t>Hằng</t>
  </si>
  <si>
    <t>Nguyễn Thị Thúy</t>
  </si>
  <si>
    <t>14C140211002</t>
  </si>
  <si>
    <t>Giải</t>
  </si>
  <si>
    <t>Đinh Minh</t>
  </si>
  <si>
    <t>14C140211003</t>
  </si>
  <si>
    <t>CSV13</t>
  </si>
  <si>
    <t>Vĩnh</t>
  </si>
  <si>
    <t>13C140211158</t>
  </si>
  <si>
    <t>Quang</t>
  </si>
  <si>
    <t>Đinh Hồng</t>
  </si>
  <si>
    <t>13C140211148</t>
  </si>
  <si>
    <t>Nhi</t>
  </si>
  <si>
    <t>Bùi Thị Yến</t>
  </si>
  <si>
    <t>13C140211145</t>
  </si>
  <si>
    <t>Na</t>
  </si>
  <si>
    <t>Nguyễn Thị Thùy</t>
  </si>
  <si>
    <t>13C140211142</t>
  </si>
  <si>
    <t>Kiều</t>
  </si>
  <si>
    <t>Lê Thị Mỹ</t>
  </si>
  <si>
    <t>13C140211137</t>
  </si>
  <si>
    <t>Khánh</t>
  </si>
  <si>
    <t>Nguyễn Duy</t>
  </si>
  <si>
    <t>13C140211135</t>
  </si>
  <si>
    <t>Khải</t>
  </si>
  <si>
    <t>Võ Lê</t>
  </si>
  <si>
    <t>13C140211136</t>
  </si>
  <si>
    <t>13C140211128</t>
  </si>
  <si>
    <t>Định</t>
  </si>
  <si>
    <t>Hồ Thị Hồng</t>
  </si>
  <si>
    <t>13C140211125</t>
  </si>
  <si>
    <t>Cường</t>
  </si>
  <si>
    <t>Trần Văn</t>
  </si>
  <si>
    <t>13C140211123</t>
  </si>
  <si>
    <t>Ghi chú</t>
  </si>
  <si>
    <t>Lớp</t>
  </si>
  <si>
    <t>Ngày sinh</t>
  </si>
  <si>
    <t>Họ và Tên</t>
  </si>
  <si>
    <t>MSSV</t>
  </si>
  <si>
    <t>Thời gian</t>
  </si>
  <si>
    <t>TT</t>
  </si>
  <si>
    <t>Cơ học</t>
  </si>
  <si>
    <t>HỌC PHẦN: CƠ HỌC; SỐ TÍN CHỈ: 4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</si>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</sst>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shrinkToFit="1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5" fillId="0" borderId="0" xfId="58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4" fillId="0" borderId="0" xfId="57">
      <alignment/>
      <protection/>
    </xf>
    <xf numFmtId="0" fontId="9" fillId="0" borderId="0" xfId="57" applyFont="1" applyAlignment="1">
      <alignment horizontal="center"/>
      <protection/>
    </xf>
    <xf numFmtId="0" fontId="8" fillId="0" borderId="18" xfId="57" applyFont="1" applyFill="1" applyBorder="1" applyAlignment="1">
      <alignment horizontal="center"/>
      <protection/>
    </xf>
    <xf numFmtId="0" fontId="4" fillId="0" borderId="17" xfId="57" applyBorder="1" applyAlignment="1">
      <alignment horizontal="center"/>
      <protection/>
    </xf>
    <xf numFmtId="0" fontId="4" fillId="0" borderId="19" xfId="57" applyBorder="1" applyAlignment="1">
      <alignment horizontal="center"/>
      <protection/>
    </xf>
    <xf numFmtId="0" fontId="4" fillId="0" borderId="19" xfId="57" applyBorder="1">
      <alignment/>
      <protection/>
    </xf>
    <xf numFmtId="0" fontId="4" fillId="0" borderId="20" xfId="57" applyBorder="1">
      <alignment/>
      <protection/>
    </xf>
    <xf numFmtId="165" fontId="4" fillId="0" borderId="17" xfId="57" applyNumberFormat="1" applyBorder="1" applyAlignment="1">
      <alignment horizontal="center"/>
      <protection/>
    </xf>
    <xf numFmtId="0" fontId="4" fillId="0" borderId="17" xfId="57" applyBorder="1">
      <alignment/>
      <protection/>
    </xf>
    <xf numFmtId="0" fontId="11" fillId="0" borderId="0" xfId="57" applyFont="1">
      <alignment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33" borderId="19" xfId="58" applyFont="1" applyFill="1" applyBorder="1" applyAlignment="1">
      <alignment horizontal="center" vertical="center"/>
      <protection/>
    </xf>
    <xf numFmtId="0" fontId="5" fillId="33" borderId="21" xfId="58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8" fillId="0" borderId="23" xfId="57" applyFont="1" applyBorder="1" applyAlignment="1">
      <alignment horizontal="center" vertical="center"/>
      <protection/>
    </xf>
    <xf numFmtId="0" fontId="8" fillId="0" borderId="24" xfId="57" applyFont="1" applyBorder="1" applyAlignment="1">
      <alignment horizontal="center" vertical="center"/>
      <protection/>
    </xf>
    <xf numFmtId="0" fontId="8" fillId="0" borderId="25" xfId="57" applyFont="1" applyBorder="1" applyAlignment="1">
      <alignment horizontal="center" vertical="center"/>
      <protection/>
    </xf>
    <xf numFmtId="0" fontId="8" fillId="0" borderId="26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 wrapText="1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  <xf numFmtId="0" fontId="4" fillId="0" borderId="0" xfId="57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BiênchếđoànTTSP(2012-2013)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2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38" t="s">
        <v>84</v>
      </c>
      <c r="B1" s="38"/>
      <c r="C1" s="38"/>
      <c r="D1" s="38"/>
      <c r="E1" s="35" t="s">
        <v>83</v>
      </c>
      <c r="F1" s="35"/>
      <c r="G1" s="35"/>
      <c r="H1" s="35"/>
    </row>
    <row r="2" spans="1:8" ht="16.5">
      <c r="A2" s="35" t="s">
        <v>82</v>
      </c>
      <c r="B2" s="35"/>
      <c r="C2" s="35"/>
      <c r="D2" s="35"/>
      <c r="E2" s="35" t="s">
        <v>81</v>
      </c>
      <c r="F2" s="35"/>
      <c r="G2" s="35"/>
      <c r="H2" s="35"/>
    </row>
    <row r="4" spans="1:9" ht="16.5">
      <c r="A4" s="35" t="s">
        <v>80</v>
      </c>
      <c r="B4" s="35"/>
      <c r="C4" s="35"/>
      <c r="D4" s="35"/>
      <c r="E4" s="35"/>
      <c r="F4" s="35"/>
      <c r="G4" s="35"/>
      <c r="H4" s="35"/>
      <c r="I4" s="23"/>
    </row>
    <row r="5" spans="1:9" ht="16.5">
      <c r="A5" s="35" t="s">
        <v>79</v>
      </c>
      <c r="B5" s="35"/>
      <c r="C5" s="35"/>
      <c r="D5" s="35"/>
      <c r="E5" s="35"/>
      <c r="F5" s="35"/>
      <c r="G5" s="35"/>
      <c r="H5" s="35"/>
      <c r="I5" s="23"/>
    </row>
    <row r="6" spans="1:10" ht="16.5">
      <c r="A6" s="35" t="s">
        <v>78</v>
      </c>
      <c r="B6" s="35"/>
      <c r="C6" s="35"/>
      <c r="D6" s="35"/>
      <c r="E6" s="35"/>
      <c r="F6" s="35"/>
      <c r="G6" s="35"/>
      <c r="H6" s="35"/>
      <c r="I6" s="23" t="s">
        <v>77</v>
      </c>
      <c r="J6" s="1">
        <f>VLOOKUP(I6,'[1]CD'!$B$5:$C$104,2,0)</f>
        <v>4</v>
      </c>
    </row>
    <row r="7" spans="1:9" ht="16.5">
      <c r="A7" s="22"/>
      <c r="B7" s="22"/>
      <c r="C7" s="4"/>
      <c r="D7" s="22"/>
      <c r="E7" s="4"/>
      <c r="F7" s="4"/>
      <c r="G7" s="4"/>
      <c r="H7" s="4"/>
      <c r="I7" s="22"/>
    </row>
    <row r="8" spans="1:8" s="20" customFormat="1" ht="33" customHeight="1">
      <c r="A8" s="21" t="s">
        <v>76</v>
      </c>
      <c r="B8" s="21" t="s">
        <v>75</v>
      </c>
      <c r="C8" s="21" t="s">
        <v>74</v>
      </c>
      <c r="D8" s="36" t="s">
        <v>73</v>
      </c>
      <c r="E8" s="37"/>
      <c r="F8" s="21" t="s">
        <v>72</v>
      </c>
      <c r="G8" s="21" t="s">
        <v>71</v>
      </c>
      <c r="H8" s="21" t="s">
        <v>70</v>
      </c>
    </row>
    <row r="9" spans="1:9" ht="16.5">
      <c r="A9" s="19">
        <v>1</v>
      </c>
      <c r="B9" s="18">
        <v>41290.61128472222</v>
      </c>
      <c r="C9" s="15" t="s">
        <v>69</v>
      </c>
      <c r="D9" s="17" t="s">
        <v>68</v>
      </c>
      <c r="E9" s="16" t="s">
        <v>67</v>
      </c>
      <c r="F9" s="15"/>
      <c r="G9" s="15" t="s">
        <v>42</v>
      </c>
      <c r="H9" s="15" t="s">
        <v>2</v>
      </c>
      <c r="I9" s="1"/>
    </row>
    <row r="10" spans="1:9" ht="16.5">
      <c r="A10" s="13">
        <v>2</v>
      </c>
      <c r="B10" s="12">
        <v>41288.747094907405</v>
      </c>
      <c r="C10" s="9" t="s">
        <v>66</v>
      </c>
      <c r="D10" s="11" t="s">
        <v>65</v>
      </c>
      <c r="E10" s="10" t="s">
        <v>64</v>
      </c>
      <c r="F10" s="9"/>
      <c r="G10" s="9" t="s">
        <v>42</v>
      </c>
      <c r="H10" s="9"/>
      <c r="I10" s="1"/>
    </row>
    <row r="11" spans="1:9" ht="16.5">
      <c r="A11" s="13">
        <v>3</v>
      </c>
      <c r="B11" s="12">
        <v>41289.35884259259</v>
      </c>
      <c r="C11" s="9" t="s">
        <v>63</v>
      </c>
      <c r="D11" s="11" t="s">
        <v>8</v>
      </c>
      <c r="E11" s="10" t="s">
        <v>36</v>
      </c>
      <c r="F11" s="9"/>
      <c r="G11" s="9" t="s">
        <v>42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62</v>
      </c>
      <c r="D12" s="11" t="s">
        <v>61</v>
      </c>
      <c r="E12" s="10" t="s">
        <v>60</v>
      </c>
      <c r="F12" s="9"/>
      <c r="G12" s="9" t="s">
        <v>42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59</v>
      </c>
      <c r="D13" s="11" t="s">
        <v>58</v>
      </c>
      <c r="E13" s="10" t="s">
        <v>57</v>
      </c>
      <c r="F13" s="9"/>
      <c r="G13" s="9" t="s">
        <v>42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56</v>
      </c>
      <c r="D14" s="11" t="s">
        <v>55</v>
      </c>
      <c r="E14" s="10" t="s">
        <v>54</v>
      </c>
      <c r="F14" s="9"/>
      <c r="G14" s="9" t="s">
        <v>42</v>
      </c>
      <c r="H14" s="9"/>
      <c r="I14" s="1"/>
    </row>
    <row r="15" spans="1:9" ht="16.5">
      <c r="A15" s="13">
        <v>7</v>
      </c>
      <c r="B15" s="12">
        <v>41289.639502314814</v>
      </c>
      <c r="C15" s="9" t="s">
        <v>53</v>
      </c>
      <c r="D15" s="11" t="s">
        <v>52</v>
      </c>
      <c r="E15" s="10" t="s">
        <v>51</v>
      </c>
      <c r="F15" s="9"/>
      <c r="G15" s="9" t="s">
        <v>42</v>
      </c>
      <c r="H15" s="9"/>
      <c r="I15" s="1"/>
    </row>
    <row r="16" spans="1:9" ht="16.5">
      <c r="A16" s="13">
        <v>8</v>
      </c>
      <c r="B16" s="12">
        <v>41290.85706018518</v>
      </c>
      <c r="C16" s="9" t="s">
        <v>50</v>
      </c>
      <c r="D16" s="11" t="s">
        <v>49</v>
      </c>
      <c r="E16" s="10" t="s">
        <v>48</v>
      </c>
      <c r="F16" s="9"/>
      <c r="G16" s="9" t="s">
        <v>42</v>
      </c>
      <c r="H16" s="9" t="s">
        <v>2</v>
      </c>
      <c r="I16" s="1"/>
    </row>
    <row r="17" spans="1:9" ht="16.5">
      <c r="A17" s="13">
        <v>9</v>
      </c>
      <c r="B17" s="12">
        <v>41289.331979166665</v>
      </c>
      <c r="C17" s="9" t="s">
        <v>47</v>
      </c>
      <c r="D17" s="11" t="s">
        <v>46</v>
      </c>
      <c r="E17" s="10" t="s">
        <v>45</v>
      </c>
      <c r="F17" s="9"/>
      <c r="G17" s="9" t="s">
        <v>42</v>
      </c>
      <c r="H17" s="9" t="s">
        <v>2</v>
      </c>
      <c r="I17" s="1"/>
    </row>
    <row r="18" spans="1:9" ht="16.5">
      <c r="A18" s="13">
        <v>10</v>
      </c>
      <c r="B18" s="12">
        <v>41288.8118287037</v>
      </c>
      <c r="C18" s="9" t="s">
        <v>44</v>
      </c>
      <c r="D18" s="11" t="s">
        <v>8</v>
      </c>
      <c r="E18" s="10" t="s">
        <v>43</v>
      </c>
      <c r="F18" s="9"/>
      <c r="G18" s="9" t="s">
        <v>42</v>
      </c>
      <c r="H18" s="9" t="s">
        <v>2</v>
      </c>
      <c r="I18" s="1"/>
    </row>
    <row r="19" spans="1:9" ht="16.5">
      <c r="A19" s="13">
        <v>11</v>
      </c>
      <c r="B19" s="12">
        <v>41291.82394675926</v>
      </c>
      <c r="C19" s="9" t="s">
        <v>41</v>
      </c>
      <c r="D19" s="11" t="s">
        <v>40</v>
      </c>
      <c r="E19" s="10" t="s">
        <v>39</v>
      </c>
      <c r="F19" s="9"/>
      <c r="G19" s="9" t="s">
        <v>3</v>
      </c>
      <c r="H19" s="9"/>
      <c r="I19" s="1"/>
    </row>
    <row r="20" spans="1:9" ht="16.5">
      <c r="A20" s="13">
        <v>12</v>
      </c>
      <c r="B20" s="12"/>
      <c r="C20" s="9" t="s">
        <v>38</v>
      </c>
      <c r="D20" s="11" t="s">
        <v>37</v>
      </c>
      <c r="E20" s="10" t="s">
        <v>36</v>
      </c>
      <c r="F20" s="9"/>
      <c r="G20" s="9" t="s">
        <v>3</v>
      </c>
      <c r="H20" s="9" t="s">
        <v>2</v>
      </c>
      <c r="I20" s="1"/>
    </row>
    <row r="21" spans="1:9" ht="16.5">
      <c r="A21" s="13">
        <v>13</v>
      </c>
      <c r="B21" s="12">
        <v>41289.641388888886</v>
      </c>
      <c r="C21" s="9" t="s">
        <v>35</v>
      </c>
      <c r="D21" s="11" t="s">
        <v>34</v>
      </c>
      <c r="E21" s="10" t="s">
        <v>33</v>
      </c>
      <c r="F21" s="9"/>
      <c r="G21" s="9" t="s">
        <v>3</v>
      </c>
      <c r="H21" s="9" t="s">
        <v>2</v>
      </c>
      <c r="I21" s="1"/>
    </row>
    <row r="22" spans="1:9" ht="16.5">
      <c r="A22" s="13">
        <v>14</v>
      </c>
      <c r="B22" s="12">
        <v>41291.97604166666</v>
      </c>
      <c r="C22" s="9" t="s">
        <v>32</v>
      </c>
      <c r="D22" s="11" t="s">
        <v>31</v>
      </c>
      <c r="E22" s="10" t="s">
        <v>30</v>
      </c>
      <c r="F22" s="9"/>
      <c r="G22" s="9" t="s">
        <v>3</v>
      </c>
      <c r="H22" s="9" t="s">
        <v>2</v>
      </c>
      <c r="I22" s="1"/>
    </row>
    <row r="23" spans="1:9" ht="16.5">
      <c r="A23" s="13">
        <v>15</v>
      </c>
      <c r="B23" s="12">
        <v>41291.371203703704</v>
      </c>
      <c r="C23" s="9" t="s">
        <v>29</v>
      </c>
      <c r="D23" s="11" t="s">
        <v>28</v>
      </c>
      <c r="E23" s="10" t="s">
        <v>27</v>
      </c>
      <c r="F23" s="9"/>
      <c r="G23" s="9" t="s">
        <v>3</v>
      </c>
      <c r="H23" s="9" t="s">
        <v>2</v>
      </c>
      <c r="I23" s="1"/>
    </row>
    <row r="24" spans="1:9" ht="16.5">
      <c r="A24" s="13">
        <v>16</v>
      </c>
      <c r="B24" s="12">
        <v>41289.644479166665</v>
      </c>
      <c r="C24" s="9" t="s">
        <v>26</v>
      </c>
      <c r="D24" s="11" t="s">
        <v>25</v>
      </c>
      <c r="E24" s="10" t="s">
        <v>24</v>
      </c>
      <c r="F24" s="9"/>
      <c r="G24" s="9" t="s">
        <v>3</v>
      </c>
      <c r="H24" s="9" t="s">
        <v>2</v>
      </c>
      <c r="I24" s="1"/>
    </row>
    <row r="25" spans="1:9" ht="16.5">
      <c r="A25" s="13">
        <v>17</v>
      </c>
      <c r="B25" s="12">
        <v>41288.732361111106</v>
      </c>
      <c r="C25" s="9" t="s">
        <v>23</v>
      </c>
      <c r="D25" s="11" t="s">
        <v>22</v>
      </c>
      <c r="E25" s="10" t="s">
        <v>21</v>
      </c>
      <c r="F25" s="9"/>
      <c r="G25" s="9" t="s">
        <v>3</v>
      </c>
      <c r="H25" s="9" t="s">
        <v>2</v>
      </c>
      <c r="I25" s="1"/>
    </row>
    <row r="26" spans="1:9" ht="16.5">
      <c r="A26" s="13">
        <v>18</v>
      </c>
      <c r="B26" s="12">
        <v>41289.640694444446</v>
      </c>
      <c r="C26" s="9" t="s">
        <v>20</v>
      </c>
      <c r="D26" s="11" t="s">
        <v>19</v>
      </c>
      <c r="E26" s="10" t="s">
        <v>18</v>
      </c>
      <c r="F26" s="9"/>
      <c r="G26" s="9" t="s">
        <v>3</v>
      </c>
      <c r="H26" s="9" t="s">
        <v>2</v>
      </c>
      <c r="I26" s="1"/>
    </row>
    <row r="27" spans="1:9" ht="16.5">
      <c r="A27" s="13">
        <v>19</v>
      </c>
      <c r="B27" s="12">
        <v>41289.33259259259</v>
      </c>
      <c r="C27" s="9" t="s">
        <v>17</v>
      </c>
      <c r="D27" s="11" t="s">
        <v>16</v>
      </c>
      <c r="E27" s="10" t="s">
        <v>15</v>
      </c>
      <c r="F27" s="9"/>
      <c r="G27" s="9" t="s">
        <v>3</v>
      </c>
      <c r="H27" s="9" t="s">
        <v>2</v>
      </c>
      <c r="I27" s="1"/>
    </row>
    <row r="28" spans="1:9" ht="16.5">
      <c r="A28" s="13">
        <v>20</v>
      </c>
      <c r="B28" s="12">
        <v>41290.778460648144</v>
      </c>
      <c r="C28" s="9" t="s">
        <v>14</v>
      </c>
      <c r="D28" s="11" t="s">
        <v>8</v>
      </c>
      <c r="E28" s="10" t="s">
        <v>13</v>
      </c>
      <c r="F28" s="9"/>
      <c r="G28" s="9" t="s">
        <v>3</v>
      </c>
      <c r="H28" s="9" t="s">
        <v>2</v>
      </c>
      <c r="I28" s="1"/>
    </row>
    <row r="29" spans="1:9" ht="16.5">
      <c r="A29" s="13">
        <v>21</v>
      </c>
      <c r="B29" s="12">
        <v>41288.70402777778</v>
      </c>
      <c r="C29" s="9" t="s">
        <v>12</v>
      </c>
      <c r="D29" s="11" t="s">
        <v>11</v>
      </c>
      <c r="E29" s="10" t="s">
        <v>10</v>
      </c>
      <c r="F29" s="9"/>
      <c r="G29" s="9" t="s">
        <v>3</v>
      </c>
      <c r="H29" s="9" t="s">
        <v>2</v>
      </c>
      <c r="I29" s="1"/>
    </row>
    <row r="30" spans="1:9" ht="16.5">
      <c r="A30" s="13">
        <v>22</v>
      </c>
      <c r="B30" s="12">
        <v>41289.73628472222</v>
      </c>
      <c r="C30" s="9" t="s">
        <v>9</v>
      </c>
      <c r="D30" s="11" t="s">
        <v>8</v>
      </c>
      <c r="E30" s="10" t="s">
        <v>7</v>
      </c>
      <c r="F30" s="9"/>
      <c r="G30" s="9" t="s">
        <v>3</v>
      </c>
      <c r="H30" s="14"/>
      <c r="I30" s="1"/>
    </row>
    <row r="31" spans="1:9" ht="16.5">
      <c r="A31" s="13">
        <v>23</v>
      </c>
      <c r="B31" s="12">
        <v>41290.85847222222</v>
      </c>
      <c r="C31" s="9" t="s">
        <v>6</v>
      </c>
      <c r="D31" s="11" t="s">
        <v>5</v>
      </c>
      <c r="E31" s="10" t="s">
        <v>4</v>
      </c>
      <c r="F31" s="9"/>
      <c r="G31" s="9" t="s">
        <v>3</v>
      </c>
      <c r="H31" s="9" t="s">
        <v>2</v>
      </c>
      <c r="I31" s="1"/>
    </row>
    <row r="32" spans="1:8" ht="16.5">
      <c r="A32" s="8"/>
      <c r="B32" s="8"/>
      <c r="C32" s="7"/>
      <c r="D32" s="8"/>
      <c r="E32" s="7"/>
      <c r="F32" s="7"/>
      <c r="G32" s="7"/>
      <c r="H32" s="7"/>
    </row>
    <row r="33" spans="2:8" ht="18.75" customHeight="1">
      <c r="B33" s="6" t="str">
        <f>"Danh sách này có "&amp;A31&amp;" sinh viên"</f>
        <v>Danh sách này có 23 sinh viên</v>
      </c>
      <c r="C33" s="5" t="str">
        <f>"Danh sách này có "&amp;A31&amp;" sinh viên."</f>
        <v>Danh sách này có 23 sinh viên.</v>
      </c>
      <c r="F33" s="34" t="s">
        <v>1</v>
      </c>
      <c r="G33" s="34"/>
      <c r="H33" s="34"/>
    </row>
    <row r="34" spans="6:8" ht="16.5">
      <c r="F34" s="35" t="s">
        <v>0</v>
      </c>
      <c r="G34" s="35"/>
      <c r="H34" s="35"/>
    </row>
  </sheetData>
  <sheetProtection/>
  <mergeCells count="10">
    <mergeCell ref="F33:H33"/>
    <mergeCell ref="F34:H34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J11" sqref="J11:J30"/>
    </sheetView>
  </sheetViews>
  <sheetFormatPr defaultColWidth="9.140625" defaultRowHeight="15"/>
  <cols>
    <col min="1" max="1" width="3.00390625" style="24" customWidth="1"/>
    <col min="2" max="2" width="12.140625" style="24" customWidth="1"/>
    <col min="3" max="3" width="17.57421875" style="24" customWidth="1"/>
    <col min="4" max="4" width="9.140625" style="24" customWidth="1"/>
    <col min="5" max="5" width="5.00390625" style="24" customWidth="1"/>
    <col min="6" max="6" width="6.00390625" style="24" customWidth="1"/>
    <col min="7" max="7" width="6.28125" style="24" customWidth="1"/>
    <col min="8" max="8" width="6.00390625" style="24" customWidth="1"/>
    <col min="9" max="9" width="6.28125" style="24" customWidth="1"/>
    <col min="10" max="10" width="8.28125" style="24" customWidth="1"/>
    <col min="11" max="12" width="7.8515625" style="24" customWidth="1"/>
    <col min="13" max="13" width="9.57421875" style="24" customWidth="1"/>
    <col min="14" max="16384" width="9.140625" style="24" customWidth="1"/>
  </cols>
  <sheetData>
    <row r="1" spans="1:13" ht="15.75">
      <c r="A1" s="54" t="s">
        <v>85</v>
      </c>
      <c r="B1" s="54"/>
      <c r="C1" s="54"/>
      <c r="D1" s="54"/>
      <c r="E1" s="55" t="s">
        <v>86</v>
      </c>
      <c r="F1" s="55"/>
      <c r="G1" s="55"/>
      <c r="H1" s="55"/>
      <c r="I1" s="55"/>
      <c r="J1" s="55"/>
      <c r="K1" s="55"/>
      <c r="L1" s="55"/>
      <c r="M1" s="55"/>
    </row>
    <row r="2" spans="1:13" ht="16.5">
      <c r="A2" s="55" t="s">
        <v>82</v>
      </c>
      <c r="B2" s="55"/>
      <c r="C2" s="55"/>
      <c r="D2" s="55"/>
      <c r="E2" s="56" t="s">
        <v>87</v>
      </c>
      <c r="F2" s="56"/>
      <c r="G2" s="56"/>
      <c r="H2" s="56"/>
      <c r="I2" s="56"/>
      <c r="J2" s="56"/>
      <c r="K2" s="56"/>
      <c r="L2" s="56"/>
      <c r="M2" s="56"/>
    </row>
    <row r="3" spans="1:13" ht="15.75">
      <c r="A3" s="57"/>
      <c r="B3" s="57"/>
      <c r="C3" s="57"/>
      <c r="D3" s="57"/>
      <c r="M3" s="24" t="s">
        <v>88</v>
      </c>
    </row>
    <row r="4" spans="1:4" ht="15.75">
      <c r="A4" s="25"/>
      <c r="B4" s="25"/>
      <c r="C4" s="25"/>
      <c r="D4" s="25"/>
    </row>
    <row r="5" spans="1:13" ht="18.75">
      <c r="A5" s="46" t="s">
        <v>89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8.75">
      <c r="A6" s="46" t="s">
        <v>79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customHeight="1">
      <c r="A7" s="46" t="s">
        <v>90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9" spans="1:13" ht="33.75" customHeight="1">
      <c r="A9" s="42" t="s">
        <v>76</v>
      </c>
      <c r="B9" s="42" t="s">
        <v>74</v>
      </c>
      <c r="C9" s="47" t="s">
        <v>91</v>
      </c>
      <c r="D9" s="49" t="s">
        <v>92</v>
      </c>
      <c r="E9" s="51" t="s">
        <v>93</v>
      </c>
      <c r="F9" s="52"/>
      <c r="G9" s="53"/>
      <c r="H9" s="40" t="s">
        <v>94</v>
      </c>
      <c r="I9" s="40" t="s">
        <v>95</v>
      </c>
      <c r="J9" s="40" t="s">
        <v>96</v>
      </c>
      <c r="K9" s="40" t="s">
        <v>97</v>
      </c>
      <c r="L9" s="40" t="s">
        <v>98</v>
      </c>
      <c r="M9" s="42" t="s">
        <v>70</v>
      </c>
    </row>
    <row r="10" spans="1:13" ht="17.25" customHeight="1">
      <c r="A10" s="43"/>
      <c r="B10" s="43"/>
      <c r="C10" s="48"/>
      <c r="D10" s="50"/>
      <c r="E10" s="26" t="s">
        <v>99</v>
      </c>
      <c r="F10" s="26" t="s">
        <v>99</v>
      </c>
      <c r="G10" s="26" t="s">
        <v>100</v>
      </c>
      <c r="H10" s="41"/>
      <c r="I10" s="41"/>
      <c r="J10" s="41"/>
      <c r="K10" s="41"/>
      <c r="L10" s="41"/>
      <c r="M10" s="43"/>
    </row>
    <row r="11" spans="1:13" ht="15.75">
      <c r="A11" s="27">
        <v>1</v>
      </c>
      <c r="B11" s="28"/>
      <c r="C11" s="29"/>
      <c r="D11" s="30"/>
      <c r="E11" s="27"/>
      <c r="F11" s="27"/>
      <c r="G11" s="27"/>
      <c r="H11" s="31">
        <f>ROUND((E11+F11+G11*2)/(COUNT(E11:G11)+1),1)</f>
        <v>0</v>
      </c>
      <c r="I11" s="31"/>
      <c r="J11" s="31">
        <f>ROUND((H11*0.4+I11*0.6),1)</f>
        <v>0</v>
      </c>
      <c r="K11" s="27" t="str">
        <f>IF(L11=4,"A",IF(L11=3,"B",IF(L11=2,"C",IF(L11=1,"D","F"))))</f>
        <v>F</v>
      </c>
      <c r="L11" s="27">
        <f>IF(J11&gt;=8.5,4,IF(J11&gt;=7,3,IF(J11&gt;=5.5,2,IF(J11&gt;=4,1,0))))</f>
        <v>0</v>
      </c>
      <c r="M11" s="32"/>
    </row>
    <row r="12" spans="1:13" ht="15.75">
      <c r="A12" s="27">
        <v>2</v>
      </c>
      <c r="B12" s="28"/>
      <c r="C12" s="29"/>
      <c r="D12" s="30"/>
      <c r="E12" s="32"/>
      <c r="F12" s="32"/>
      <c r="G12" s="32"/>
      <c r="H12" s="31">
        <f aca="true" t="shared" si="0" ref="H12:H30">ROUND((E12+F12+G12*2)/(COUNT(E12:G12)+1),1)</f>
        <v>0</v>
      </c>
      <c r="I12" s="32"/>
      <c r="J12" s="31">
        <f aca="true" t="shared" si="1" ref="J12:J30">ROUND((H12*0.4+I12*0.6),1)</f>
        <v>0</v>
      </c>
      <c r="K12" s="27" t="str">
        <f aca="true" t="shared" si="2" ref="K12:K30">IF(L12=4,"A",IF(L12=3,"B",IF(L12=2,"C",IF(L12=1,"D","F"))))</f>
        <v>F</v>
      </c>
      <c r="L12" s="27">
        <f aca="true" t="shared" si="3" ref="L12:L30">IF(J12&gt;=8.5,4,IF(J12&gt;=7,3,IF(J12&gt;=5.5,2,IF(J12&gt;=4,1,0))))</f>
        <v>0</v>
      </c>
      <c r="M12" s="32"/>
    </row>
    <row r="13" spans="1:13" ht="15.75">
      <c r="A13" s="27">
        <v>3</v>
      </c>
      <c r="B13" s="28"/>
      <c r="C13" s="29"/>
      <c r="D13" s="30"/>
      <c r="E13" s="32"/>
      <c r="F13" s="32"/>
      <c r="G13" s="32"/>
      <c r="H13" s="31">
        <f t="shared" si="0"/>
        <v>0</v>
      </c>
      <c r="I13" s="32"/>
      <c r="J13" s="31">
        <f t="shared" si="1"/>
        <v>0</v>
      </c>
      <c r="K13" s="27" t="str">
        <f t="shared" si="2"/>
        <v>F</v>
      </c>
      <c r="L13" s="27">
        <f t="shared" si="3"/>
        <v>0</v>
      </c>
      <c r="M13" s="32"/>
    </row>
    <row r="14" spans="1:13" ht="15.75">
      <c r="A14" s="27">
        <v>4</v>
      </c>
      <c r="B14" s="28"/>
      <c r="C14" s="29"/>
      <c r="D14" s="30"/>
      <c r="E14" s="32"/>
      <c r="F14" s="32"/>
      <c r="G14" s="32"/>
      <c r="H14" s="31">
        <f t="shared" si="0"/>
        <v>0</v>
      </c>
      <c r="I14" s="32"/>
      <c r="J14" s="31">
        <f t="shared" si="1"/>
        <v>0</v>
      </c>
      <c r="K14" s="27" t="str">
        <f t="shared" si="2"/>
        <v>F</v>
      </c>
      <c r="L14" s="27">
        <f t="shared" si="3"/>
        <v>0</v>
      </c>
      <c r="M14" s="32"/>
    </row>
    <row r="15" spans="1:13" ht="15.75">
      <c r="A15" s="27">
        <v>5</v>
      </c>
      <c r="B15" s="28"/>
      <c r="C15" s="29"/>
      <c r="D15" s="30"/>
      <c r="E15" s="32"/>
      <c r="F15" s="32"/>
      <c r="G15" s="32"/>
      <c r="H15" s="31">
        <f t="shared" si="0"/>
        <v>0</v>
      </c>
      <c r="I15" s="32"/>
      <c r="J15" s="31">
        <f t="shared" si="1"/>
        <v>0</v>
      </c>
      <c r="K15" s="27" t="str">
        <f t="shared" si="2"/>
        <v>F</v>
      </c>
      <c r="L15" s="27">
        <f t="shared" si="3"/>
        <v>0</v>
      </c>
      <c r="M15" s="32"/>
    </row>
    <row r="16" spans="1:13" ht="15.75">
      <c r="A16" s="27">
        <v>6</v>
      </c>
      <c r="B16" s="28"/>
      <c r="C16" s="29"/>
      <c r="D16" s="30"/>
      <c r="E16" s="32"/>
      <c r="F16" s="32"/>
      <c r="G16" s="32"/>
      <c r="H16" s="31">
        <f t="shared" si="0"/>
        <v>0</v>
      </c>
      <c r="I16" s="32"/>
      <c r="J16" s="31">
        <f t="shared" si="1"/>
        <v>0</v>
      </c>
      <c r="K16" s="27" t="str">
        <f t="shared" si="2"/>
        <v>F</v>
      </c>
      <c r="L16" s="27">
        <f t="shared" si="3"/>
        <v>0</v>
      </c>
      <c r="M16" s="32"/>
    </row>
    <row r="17" spans="1:13" ht="15.75">
      <c r="A17" s="27">
        <v>7</v>
      </c>
      <c r="B17" s="28"/>
      <c r="C17" s="29"/>
      <c r="D17" s="30"/>
      <c r="E17" s="32"/>
      <c r="F17" s="32"/>
      <c r="G17" s="32"/>
      <c r="H17" s="31">
        <f t="shared" si="0"/>
        <v>0</v>
      </c>
      <c r="I17" s="32"/>
      <c r="J17" s="31">
        <f t="shared" si="1"/>
        <v>0</v>
      </c>
      <c r="K17" s="27" t="str">
        <f t="shared" si="2"/>
        <v>F</v>
      </c>
      <c r="L17" s="27">
        <f t="shared" si="3"/>
        <v>0</v>
      </c>
      <c r="M17" s="32"/>
    </row>
    <row r="18" spans="1:13" ht="15.75">
      <c r="A18" s="27">
        <v>8</v>
      </c>
      <c r="B18" s="28"/>
      <c r="C18" s="29"/>
      <c r="D18" s="30"/>
      <c r="E18" s="32"/>
      <c r="F18" s="32"/>
      <c r="G18" s="32"/>
      <c r="H18" s="31">
        <f t="shared" si="0"/>
        <v>0</v>
      </c>
      <c r="I18" s="32"/>
      <c r="J18" s="31">
        <f t="shared" si="1"/>
        <v>0</v>
      </c>
      <c r="K18" s="27" t="str">
        <f t="shared" si="2"/>
        <v>F</v>
      </c>
      <c r="L18" s="27">
        <f t="shared" si="3"/>
        <v>0</v>
      </c>
      <c r="M18" s="32"/>
    </row>
    <row r="19" spans="1:13" ht="15.75">
      <c r="A19" s="27">
        <v>9</v>
      </c>
      <c r="B19" s="28"/>
      <c r="C19" s="29"/>
      <c r="D19" s="30"/>
      <c r="E19" s="32"/>
      <c r="F19" s="32"/>
      <c r="G19" s="32"/>
      <c r="H19" s="31">
        <f t="shared" si="0"/>
        <v>0</v>
      </c>
      <c r="I19" s="32"/>
      <c r="J19" s="31">
        <f t="shared" si="1"/>
        <v>0</v>
      </c>
      <c r="K19" s="27" t="str">
        <f t="shared" si="2"/>
        <v>F</v>
      </c>
      <c r="L19" s="27">
        <f t="shared" si="3"/>
        <v>0</v>
      </c>
      <c r="M19" s="32"/>
    </row>
    <row r="20" spans="1:13" ht="15.75">
      <c r="A20" s="27">
        <v>10</v>
      </c>
      <c r="B20" s="28"/>
      <c r="C20" s="29"/>
      <c r="D20" s="30"/>
      <c r="E20" s="32"/>
      <c r="F20" s="32"/>
      <c r="G20" s="32"/>
      <c r="H20" s="31">
        <f t="shared" si="0"/>
        <v>0</v>
      </c>
      <c r="I20" s="32"/>
      <c r="J20" s="31">
        <f t="shared" si="1"/>
        <v>0</v>
      </c>
      <c r="K20" s="27" t="str">
        <f t="shared" si="2"/>
        <v>F</v>
      </c>
      <c r="L20" s="27">
        <f t="shared" si="3"/>
        <v>0</v>
      </c>
      <c r="M20" s="32"/>
    </row>
    <row r="21" spans="1:13" ht="15.75">
      <c r="A21" s="27">
        <v>11</v>
      </c>
      <c r="B21" s="28"/>
      <c r="C21" s="29"/>
      <c r="D21" s="30"/>
      <c r="E21" s="32"/>
      <c r="F21" s="32"/>
      <c r="G21" s="32"/>
      <c r="H21" s="31">
        <f t="shared" si="0"/>
        <v>0</v>
      </c>
      <c r="I21" s="32"/>
      <c r="J21" s="31">
        <f t="shared" si="1"/>
        <v>0</v>
      </c>
      <c r="K21" s="27" t="str">
        <f t="shared" si="2"/>
        <v>F</v>
      </c>
      <c r="L21" s="27">
        <f t="shared" si="3"/>
        <v>0</v>
      </c>
      <c r="M21" s="32"/>
    </row>
    <row r="22" spans="1:13" ht="15.75">
      <c r="A22" s="27">
        <v>12</v>
      </c>
      <c r="B22" s="28"/>
      <c r="C22" s="29"/>
      <c r="D22" s="30"/>
      <c r="E22" s="32"/>
      <c r="F22" s="32"/>
      <c r="G22" s="32"/>
      <c r="H22" s="31">
        <f t="shared" si="0"/>
        <v>0</v>
      </c>
      <c r="I22" s="32"/>
      <c r="J22" s="31">
        <f t="shared" si="1"/>
        <v>0</v>
      </c>
      <c r="K22" s="27" t="str">
        <f t="shared" si="2"/>
        <v>F</v>
      </c>
      <c r="L22" s="27">
        <f t="shared" si="3"/>
        <v>0</v>
      </c>
      <c r="M22" s="32"/>
    </row>
    <row r="23" spans="1:13" ht="15.75">
      <c r="A23" s="27">
        <v>13</v>
      </c>
      <c r="B23" s="28"/>
      <c r="C23" s="29"/>
      <c r="D23" s="30"/>
      <c r="E23" s="32"/>
      <c r="F23" s="32"/>
      <c r="G23" s="32"/>
      <c r="H23" s="31">
        <f t="shared" si="0"/>
        <v>0</v>
      </c>
      <c r="I23" s="32"/>
      <c r="J23" s="31">
        <f t="shared" si="1"/>
        <v>0</v>
      </c>
      <c r="K23" s="27" t="str">
        <f t="shared" si="2"/>
        <v>F</v>
      </c>
      <c r="L23" s="27">
        <f t="shared" si="3"/>
        <v>0</v>
      </c>
      <c r="M23" s="32"/>
    </row>
    <row r="24" spans="1:13" ht="15.75">
      <c r="A24" s="27">
        <v>14</v>
      </c>
      <c r="B24" s="28"/>
      <c r="C24" s="29"/>
      <c r="D24" s="30"/>
      <c r="E24" s="32"/>
      <c r="F24" s="32"/>
      <c r="G24" s="32"/>
      <c r="H24" s="31">
        <f t="shared" si="0"/>
        <v>0</v>
      </c>
      <c r="I24" s="32"/>
      <c r="J24" s="31">
        <f t="shared" si="1"/>
        <v>0</v>
      </c>
      <c r="K24" s="27" t="str">
        <f t="shared" si="2"/>
        <v>F</v>
      </c>
      <c r="L24" s="27">
        <f t="shared" si="3"/>
        <v>0</v>
      </c>
      <c r="M24" s="32"/>
    </row>
    <row r="25" spans="1:13" ht="15.75">
      <c r="A25" s="27">
        <v>15</v>
      </c>
      <c r="B25" s="28"/>
      <c r="C25" s="29"/>
      <c r="D25" s="30"/>
      <c r="E25" s="32"/>
      <c r="F25" s="32"/>
      <c r="G25" s="32"/>
      <c r="H25" s="31">
        <f t="shared" si="0"/>
        <v>0</v>
      </c>
      <c r="I25" s="32"/>
      <c r="J25" s="31">
        <f t="shared" si="1"/>
        <v>0</v>
      </c>
      <c r="K25" s="27" t="str">
        <f t="shared" si="2"/>
        <v>F</v>
      </c>
      <c r="L25" s="27">
        <f t="shared" si="3"/>
        <v>0</v>
      </c>
      <c r="M25" s="32"/>
    </row>
    <row r="26" spans="1:13" ht="15.75">
      <c r="A26" s="27">
        <v>16</v>
      </c>
      <c r="B26" s="28"/>
      <c r="C26" s="29"/>
      <c r="D26" s="30"/>
      <c r="E26" s="32"/>
      <c r="F26" s="32"/>
      <c r="G26" s="32"/>
      <c r="H26" s="31">
        <f t="shared" si="0"/>
        <v>0</v>
      </c>
      <c r="I26" s="32"/>
      <c r="J26" s="31">
        <f t="shared" si="1"/>
        <v>0</v>
      </c>
      <c r="K26" s="27" t="str">
        <f t="shared" si="2"/>
        <v>F</v>
      </c>
      <c r="L26" s="27">
        <f t="shared" si="3"/>
        <v>0</v>
      </c>
      <c r="M26" s="32"/>
    </row>
    <row r="27" spans="1:13" ht="15.75">
      <c r="A27" s="27">
        <v>17</v>
      </c>
      <c r="B27" s="28"/>
      <c r="C27" s="29"/>
      <c r="D27" s="30"/>
      <c r="E27" s="32"/>
      <c r="F27" s="32"/>
      <c r="G27" s="32"/>
      <c r="H27" s="31">
        <f t="shared" si="0"/>
        <v>0</v>
      </c>
      <c r="I27" s="32"/>
      <c r="J27" s="31">
        <f t="shared" si="1"/>
        <v>0</v>
      </c>
      <c r="K27" s="27" t="str">
        <f t="shared" si="2"/>
        <v>F</v>
      </c>
      <c r="L27" s="27">
        <f t="shared" si="3"/>
        <v>0</v>
      </c>
      <c r="M27" s="32"/>
    </row>
    <row r="28" spans="1:13" ht="15.75">
      <c r="A28" s="27">
        <v>18</v>
      </c>
      <c r="B28" s="28"/>
      <c r="C28" s="29"/>
      <c r="D28" s="30"/>
      <c r="E28" s="32"/>
      <c r="F28" s="32"/>
      <c r="G28" s="32"/>
      <c r="H28" s="31">
        <f t="shared" si="0"/>
        <v>0</v>
      </c>
      <c r="I28" s="32"/>
      <c r="J28" s="31">
        <f t="shared" si="1"/>
        <v>0</v>
      </c>
      <c r="K28" s="27" t="str">
        <f t="shared" si="2"/>
        <v>F</v>
      </c>
      <c r="L28" s="27">
        <f t="shared" si="3"/>
        <v>0</v>
      </c>
      <c r="M28" s="32"/>
    </row>
    <row r="29" spans="1:13" ht="15.75">
      <c r="A29" s="27">
        <v>19</v>
      </c>
      <c r="B29" s="28"/>
      <c r="C29" s="29"/>
      <c r="D29" s="30"/>
      <c r="E29" s="32"/>
      <c r="F29" s="32"/>
      <c r="G29" s="32"/>
      <c r="H29" s="31">
        <f t="shared" si="0"/>
        <v>0</v>
      </c>
      <c r="I29" s="32"/>
      <c r="J29" s="31">
        <f t="shared" si="1"/>
        <v>0</v>
      </c>
      <c r="K29" s="27" t="str">
        <f t="shared" si="2"/>
        <v>F</v>
      </c>
      <c r="L29" s="27">
        <f t="shared" si="3"/>
        <v>0</v>
      </c>
      <c r="M29" s="32"/>
    </row>
    <row r="30" spans="1:13" ht="15.75">
      <c r="A30" s="27">
        <v>20</v>
      </c>
      <c r="B30" s="28"/>
      <c r="C30" s="29"/>
      <c r="D30" s="30"/>
      <c r="E30" s="32"/>
      <c r="F30" s="32"/>
      <c r="G30" s="32"/>
      <c r="H30" s="31">
        <f t="shared" si="0"/>
        <v>0</v>
      </c>
      <c r="I30" s="32"/>
      <c r="J30" s="31">
        <f t="shared" si="1"/>
        <v>0</v>
      </c>
      <c r="K30" s="27" t="str">
        <f t="shared" si="2"/>
        <v>F</v>
      </c>
      <c r="L30" s="27">
        <f t="shared" si="3"/>
        <v>0</v>
      </c>
      <c r="M30" s="32"/>
    </row>
    <row r="31" spans="1:13" ht="18.75">
      <c r="A31" s="44" t="s">
        <v>101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3" spans="8:13" ht="18.75">
      <c r="H33" s="45" t="s">
        <v>102</v>
      </c>
      <c r="I33" s="45"/>
      <c r="J33" s="45"/>
      <c r="K33" s="45"/>
      <c r="L33" s="45"/>
      <c r="M33" s="45"/>
    </row>
    <row r="34" spans="3:12" ht="18.75">
      <c r="C34" s="33" t="s">
        <v>103</v>
      </c>
      <c r="J34" s="39" t="s">
        <v>104</v>
      </c>
      <c r="K34" s="39"/>
      <c r="L34" s="39"/>
    </row>
    <row r="35" spans="3:12" ht="18.75">
      <c r="C35" s="33" t="s">
        <v>105</v>
      </c>
      <c r="J35" s="39" t="s">
        <v>105</v>
      </c>
      <c r="K35" s="39"/>
      <c r="L35" s="39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2015-05-15T19:27:46Z</dcterms:created>
  <dcterms:modified xsi:type="dcterms:W3CDTF">2015-05-19T14:23:17Z</dcterms:modified>
  <cp:category/>
  <cp:version/>
  <cp:contentType/>
  <cp:contentStatus/>
</cp:coreProperties>
</file>